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075" windowHeight="8400"/>
  </bookViews>
  <sheets>
    <sheet name="155回成績表" sheetId="7" r:id="rId1"/>
  </sheets>
  <calcPr calcId="145621"/>
</workbook>
</file>

<file path=xl/calcChain.xml><?xml version="1.0" encoding="utf-8"?>
<calcChain xmlns="http://schemas.openxmlformats.org/spreadsheetml/2006/main">
  <c r="H9" i="7" l="1"/>
  <c r="P9" i="7"/>
  <c r="G12" i="7"/>
  <c r="H13" i="7"/>
  <c r="P13" i="7"/>
  <c r="H17" i="7"/>
  <c r="P17" i="7"/>
  <c r="P18" i="7"/>
  <c r="P19" i="7"/>
  <c r="P20" i="7"/>
  <c r="H21" i="7"/>
  <c r="P21" i="7"/>
  <c r="P24" i="7"/>
  <c r="P25" i="7" s="1"/>
  <c r="H25" i="7"/>
  <c r="P28" i="7"/>
  <c r="P29" i="7" s="1"/>
  <c r="H29" i="7"/>
  <c r="H33" i="7"/>
  <c r="P33" i="7"/>
  <c r="P37" i="7"/>
  <c r="P41" i="7"/>
  <c r="P45" i="7"/>
  <c r="P48" i="7"/>
  <c r="P49" i="7" s="1"/>
  <c r="P53" i="7"/>
  <c r="P60" i="7"/>
  <c r="P61" i="7"/>
  <c r="H62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</calcChain>
</file>

<file path=xl/sharedStrings.xml><?xml version="1.0" encoding="utf-8"?>
<sst xmlns="http://schemas.openxmlformats.org/spreadsheetml/2006/main" count="308" uniqueCount="171">
  <si>
    <t>Aクラス</t>
    <phoneticPr fontId="1"/>
  </si>
  <si>
    <t>Bクラス</t>
    <phoneticPr fontId="1"/>
  </si>
  <si>
    <t>順位</t>
    <rPh sb="0" eb="2">
      <t>ジュンイ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</si>
  <si>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</si>
  <si>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</si>
  <si>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H'cp</t>
    <phoneticPr fontId="1"/>
  </si>
  <si>
    <t>out</t>
    <phoneticPr fontId="1"/>
  </si>
  <si>
    <t>in</t>
    <phoneticPr fontId="1"/>
  </si>
  <si>
    <t>gross</t>
    <phoneticPr fontId="1"/>
  </si>
  <si>
    <t>NET</t>
    <phoneticPr fontId="1"/>
  </si>
  <si>
    <t>豊公橋</t>
    <phoneticPr fontId="1"/>
  </si>
  <si>
    <t>斉藤　公</t>
    <phoneticPr fontId="1"/>
  </si>
  <si>
    <t>Total</t>
    <phoneticPr fontId="1"/>
  </si>
  <si>
    <t>渡辺高成</t>
    <phoneticPr fontId="1"/>
  </si>
  <si>
    <t>名古屋ウエスト</t>
    <phoneticPr fontId="1"/>
  </si>
  <si>
    <t>三輪田和夫</t>
    <phoneticPr fontId="1"/>
  </si>
  <si>
    <t>諸戸隆典</t>
    <phoneticPr fontId="1"/>
  </si>
  <si>
    <t>三枝樹成昭</t>
    <phoneticPr fontId="1"/>
  </si>
  <si>
    <t>大清水</t>
    <phoneticPr fontId="1"/>
  </si>
  <si>
    <t>B&amp;G</t>
    <phoneticPr fontId="1"/>
  </si>
  <si>
    <t>中　日</t>
    <phoneticPr fontId="1"/>
  </si>
  <si>
    <t>伊藤　明</t>
    <rPh sb="0" eb="4">
      <t>イトウ　メイ</t>
    </rPh>
    <phoneticPr fontId="1"/>
  </si>
  <si>
    <t>山本　茂</t>
    <phoneticPr fontId="1"/>
  </si>
  <si>
    <t>本山　泉</t>
    <phoneticPr fontId="1"/>
  </si>
  <si>
    <t>柴田美樹</t>
    <phoneticPr fontId="1"/>
  </si>
  <si>
    <t>幸　田</t>
    <phoneticPr fontId="1"/>
  </si>
  <si>
    <t>足立守夫</t>
    <phoneticPr fontId="1"/>
  </si>
  <si>
    <t>タカラ</t>
    <phoneticPr fontId="1"/>
  </si>
  <si>
    <t>第１５５回中日スポーツ杯・東海TV杯争奪ゴルフ練習場競技大会</t>
    <rPh sb="0" eb="1">
      <t>ダイ</t>
    </rPh>
    <rPh sb="4" eb="5">
      <t>カイ</t>
    </rPh>
    <rPh sb="5" eb="7">
      <t>チュウニチ</t>
    </rPh>
    <rPh sb="11" eb="12">
      <t>ハイ</t>
    </rPh>
    <rPh sb="13" eb="15">
      <t>トウカイ</t>
    </rPh>
    <rPh sb="17" eb="18">
      <t>ハイ</t>
    </rPh>
    <rPh sb="18" eb="20">
      <t>ソウダツ</t>
    </rPh>
    <rPh sb="23" eb="25">
      <t>レンシュウ</t>
    </rPh>
    <rPh sb="25" eb="26">
      <t>ジョウ</t>
    </rPh>
    <rPh sb="26" eb="28">
      <t>キョウギ</t>
    </rPh>
    <rPh sb="28" eb="30">
      <t>タイカイ</t>
    </rPh>
    <phoneticPr fontId="1"/>
  </si>
  <si>
    <t>平成26年６月24（火）　三重カンツリークラブ</t>
    <rPh sb="0" eb="2">
      <t>ヘイセイ</t>
    </rPh>
    <rPh sb="4" eb="5">
      <t>ネン</t>
    </rPh>
    <rPh sb="6" eb="7">
      <t>ガツ</t>
    </rPh>
    <phoneticPr fontId="1"/>
  </si>
  <si>
    <t>(パー７２・男性：Y 女性：Y）</t>
    <rPh sb="6" eb="8">
      <t>ダンセイ</t>
    </rPh>
    <rPh sb="11" eb="13">
      <t>ジョセイ</t>
    </rPh>
    <phoneticPr fontId="1"/>
  </si>
  <si>
    <t>古布村知津子</t>
    <rPh sb="0" eb="1">
      <t>コ</t>
    </rPh>
    <rPh sb="1" eb="2">
      <t>フ</t>
    </rPh>
    <phoneticPr fontId="1"/>
  </si>
  <si>
    <t>冨田孝司</t>
    <rPh sb="0" eb="1">
      <t>トミ</t>
    </rPh>
    <phoneticPr fontId="1"/>
  </si>
  <si>
    <t>古布村知津子</t>
    <rPh sb="0" eb="1">
      <t>コ</t>
    </rPh>
    <phoneticPr fontId="1"/>
  </si>
  <si>
    <t>山崎大樹</t>
    <phoneticPr fontId="1"/>
  </si>
  <si>
    <t>鈴木新三</t>
    <phoneticPr fontId="1"/>
  </si>
  <si>
    <t>山口秀和</t>
    <phoneticPr fontId="1"/>
  </si>
  <si>
    <t>柵木智洋</t>
    <phoneticPr fontId="1"/>
  </si>
  <si>
    <t>平岩雅子</t>
    <phoneticPr fontId="1"/>
  </si>
  <si>
    <t>鳴　東・A</t>
    <phoneticPr fontId="1"/>
  </si>
  <si>
    <t>鈴木由起子</t>
    <phoneticPr fontId="1"/>
  </si>
  <si>
    <t>加藤八重子</t>
    <phoneticPr fontId="1"/>
  </si>
  <si>
    <t>大島靖子</t>
    <phoneticPr fontId="1"/>
  </si>
  <si>
    <t>鳴　東・B</t>
    <phoneticPr fontId="1"/>
  </si>
  <si>
    <t>蛭田　清</t>
    <phoneticPr fontId="1"/>
  </si>
  <si>
    <t>斉藤祥吾</t>
    <phoneticPr fontId="1"/>
  </si>
  <si>
    <t>服部　勉</t>
    <phoneticPr fontId="1"/>
  </si>
  <si>
    <t>鳴　東・C</t>
    <phoneticPr fontId="1"/>
  </si>
  <si>
    <t>宮ノ尾明弘</t>
    <phoneticPr fontId="1"/>
  </si>
  <si>
    <t>片山智博</t>
    <phoneticPr fontId="1"/>
  </si>
  <si>
    <t>鳴　東・D</t>
    <phoneticPr fontId="1"/>
  </si>
  <si>
    <t>中島長義</t>
    <phoneticPr fontId="1"/>
  </si>
  <si>
    <t>夫馬一彰</t>
    <phoneticPr fontId="1"/>
  </si>
  <si>
    <t>近藤浩史</t>
    <phoneticPr fontId="1"/>
  </si>
  <si>
    <t>鳴　東・E</t>
    <phoneticPr fontId="1"/>
  </si>
  <si>
    <t>早川義人</t>
    <phoneticPr fontId="1"/>
  </si>
  <si>
    <t>熊谷吉郎</t>
    <phoneticPr fontId="1"/>
  </si>
  <si>
    <t>亀垣昌一</t>
    <phoneticPr fontId="1"/>
  </si>
  <si>
    <t>幸　田・A</t>
    <phoneticPr fontId="1"/>
  </si>
  <si>
    <t>道上翔一</t>
    <phoneticPr fontId="1"/>
  </si>
  <si>
    <t>尾崎知影</t>
    <phoneticPr fontId="1"/>
  </si>
  <si>
    <t>近藤浩晃</t>
    <phoneticPr fontId="1"/>
  </si>
  <si>
    <t>幸　田・B</t>
    <phoneticPr fontId="1"/>
  </si>
  <si>
    <t>鈴木成尚</t>
    <phoneticPr fontId="1"/>
  </si>
  <si>
    <t>坂部俊一</t>
    <phoneticPr fontId="1"/>
  </si>
  <si>
    <t>播磨　修</t>
    <phoneticPr fontId="1"/>
  </si>
  <si>
    <t>幸　田・C</t>
    <phoneticPr fontId="1"/>
  </si>
  <si>
    <t>岡田雅春</t>
    <phoneticPr fontId="1"/>
  </si>
  <si>
    <t>本田秀逸</t>
    <phoneticPr fontId="1"/>
  </si>
  <si>
    <t>市川悦子</t>
    <phoneticPr fontId="1"/>
  </si>
  <si>
    <t>幸　田・D</t>
    <phoneticPr fontId="1"/>
  </si>
  <si>
    <t>星野裕司</t>
    <phoneticPr fontId="1"/>
  </si>
  <si>
    <t>黒田修一</t>
    <phoneticPr fontId="1"/>
  </si>
  <si>
    <t>織田真由美</t>
    <phoneticPr fontId="1"/>
  </si>
  <si>
    <t>＜Bクラス・ネット順位＞</t>
    <phoneticPr fontId="1"/>
  </si>
  <si>
    <t>順位</t>
    <phoneticPr fontId="1"/>
  </si>
  <si>
    <t>氏名</t>
    <phoneticPr fontId="1"/>
  </si>
  <si>
    <t>所属</t>
    <phoneticPr fontId="1"/>
  </si>
  <si>
    <t>OUT</t>
    <phoneticPr fontId="1"/>
  </si>
  <si>
    <t>IN</t>
    <phoneticPr fontId="1"/>
  </si>
  <si>
    <t>G</t>
    <phoneticPr fontId="1"/>
  </si>
  <si>
    <t>H'cp</t>
    <phoneticPr fontId="1"/>
  </si>
  <si>
    <t>NET</t>
    <phoneticPr fontId="1"/>
  </si>
  <si>
    <t>幸　田</t>
    <phoneticPr fontId="1"/>
  </si>
  <si>
    <t>蛭田　清</t>
    <phoneticPr fontId="1"/>
  </si>
  <si>
    <t>鳴　東</t>
    <phoneticPr fontId="1"/>
  </si>
  <si>
    <t>早川徳彦</t>
    <phoneticPr fontId="1"/>
  </si>
  <si>
    <t>中　日</t>
    <phoneticPr fontId="1"/>
  </si>
  <si>
    <t>斉藤祥吾</t>
    <phoneticPr fontId="1"/>
  </si>
  <si>
    <t>斉藤　公</t>
    <phoneticPr fontId="1"/>
  </si>
  <si>
    <t>豊公橋</t>
    <phoneticPr fontId="1"/>
  </si>
  <si>
    <t>山崎大樹</t>
    <phoneticPr fontId="1"/>
  </si>
  <si>
    <t>加藤八重子</t>
    <phoneticPr fontId="1"/>
  </si>
  <si>
    <t>柵木智洋</t>
    <phoneticPr fontId="1"/>
  </si>
  <si>
    <t>B&amp;G</t>
    <phoneticPr fontId="1"/>
  </si>
  <si>
    <t>三輪田和夫</t>
    <phoneticPr fontId="1"/>
  </si>
  <si>
    <t>名古屋ウエスト</t>
    <phoneticPr fontId="1"/>
  </si>
  <si>
    <t>大島靖子</t>
    <phoneticPr fontId="1"/>
  </si>
  <si>
    <t>B&amp;G</t>
    <phoneticPr fontId="1"/>
  </si>
  <si>
    <t>鳴　東</t>
    <phoneticPr fontId="1"/>
  </si>
  <si>
    <t>坂部俊一</t>
    <phoneticPr fontId="1"/>
  </si>
  <si>
    <t>幸　田</t>
    <phoneticPr fontId="1"/>
  </si>
  <si>
    <t>三枝樹成昭</t>
    <phoneticPr fontId="1"/>
  </si>
  <si>
    <t>名古屋ウエスト</t>
    <phoneticPr fontId="1"/>
  </si>
  <si>
    <t>播磨　修</t>
    <phoneticPr fontId="1"/>
  </si>
  <si>
    <t>鈴木章二</t>
    <phoneticPr fontId="1"/>
  </si>
  <si>
    <t>三美ヶ丘</t>
    <phoneticPr fontId="1"/>
  </si>
  <si>
    <t>鈴木新三</t>
    <phoneticPr fontId="1"/>
  </si>
  <si>
    <t>豊公橋</t>
    <phoneticPr fontId="1"/>
  </si>
  <si>
    <t>片山智博</t>
    <phoneticPr fontId="1"/>
  </si>
  <si>
    <t>岡田雅春</t>
    <phoneticPr fontId="1"/>
  </si>
  <si>
    <t>三宅正敏</t>
    <phoneticPr fontId="1"/>
  </si>
  <si>
    <t>本田秀逸</t>
    <phoneticPr fontId="1"/>
  </si>
  <si>
    <t>熊谷吉郎</t>
    <phoneticPr fontId="1"/>
  </si>
  <si>
    <t>亀垣昌一</t>
    <phoneticPr fontId="1"/>
  </si>
  <si>
    <t>黒田修一</t>
    <phoneticPr fontId="1"/>
  </si>
  <si>
    <t>近藤浩史</t>
    <phoneticPr fontId="1"/>
  </si>
  <si>
    <t>市川悦子</t>
    <phoneticPr fontId="1"/>
  </si>
  <si>
    <t>星野裕司</t>
    <phoneticPr fontId="1"/>
  </si>
  <si>
    <t>山口秀和</t>
    <phoneticPr fontId="1"/>
  </si>
  <si>
    <t>鈴木成尚</t>
    <phoneticPr fontId="1"/>
  </si>
  <si>
    <t>＜Bクラス・グロス順位＞</t>
    <phoneticPr fontId="1"/>
  </si>
  <si>
    <t>順位</t>
    <phoneticPr fontId="1"/>
  </si>
  <si>
    <t>氏名</t>
    <phoneticPr fontId="1"/>
  </si>
  <si>
    <t>所属</t>
    <phoneticPr fontId="1"/>
  </si>
  <si>
    <t>OUT</t>
    <phoneticPr fontId="1"/>
  </si>
  <si>
    <t>IN</t>
    <phoneticPr fontId="1"/>
  </si>
  <si>
    <t>GROSS</t>
    <phoneticPr fontId="1"/>
  </si>
  <si>
    <t>(パー７２・男性：6,585Y 女性：6,058Y）</t>
    <rPh sb="6" eb="8">
      <t>ダンセイ</t>
    </rPh>
    <rPh sb="16" eb="18">
      <t>ジョセイ</t>
    </rPh>
    <phoneticPr fontId="1"/>
  </si>
  <si>
    <t>北川敏彦</t>
    <phoneticPr fontId="1"/>
  </si>
  <si>
    <t>豊公橋・A</t>
    <phoneticPr fontId="1"/>
  </si>
  <si>
    <t>金原誠治朗</t>
    <phoneticPr fontId="1"/>
  </si>
  <si>
    <t>矢野晶士</t>
    <phoneticPr fontId="1"/>
  </si>
  <si>
    <t>豊公橋・B</t>
    <phoneticPr fontId="1"/>
  </si>
  <si>
    <t>奥岡嘉昭</t>
    <phoneticPr fontId="1"/>
  </si>
  <si>
    <t>小山高史</t>
    <phoneticPr fontId="1"/>
  </si>
  <si>
    <t>大羽伸治</t>
    <phoneticPr fontId="1"/>
  </si>
  <si>
    <t>金澤　明</t>
    <phoneticPr fontId="1"/>
  </si>
  <si>
    <t>山本　春男</t>
    <phoneticPr fontId="1"/>
  </si>
  <si>
    <t>櫛田良子</t>
    <phoneticPr fontId="1"/>
  </si>
  <si>
    <t>斉藤　要</t>
    <phoneticPr fontId="1"/>
  </si>
  <si>
    <t>村田義明</t>
    <phoneticPr fontId="1"/>
  </si>
  <si>
    <t>築山一佳</t>
    <phoneticPr fontId="1"/>
  </si>
  <si>
    <t>松田良隆</t>
    <phoneticPr fontId="1"/>
  </si>
  <si>
    <t>杉浦茂樹</t>
    <phoneticPr fontId="1"/>
  </si>
  <si>
    <t>＜Aクラス・ネット順位＞</t>
    <phoneticPr fontId="1"/>
  </si>
  <si>
    <t>順位</t>
    <phoneticPr fontId="1"/>
  </si>
  <si>
    <t>氏名</t>
    <phoneticPr fontId="1"/>
  </si>
  <si>
    <t>所属</t>
    <phoneticPr fontId="1"/>
  </si>
  <si>
    <t>OUT</t>
    <phoneticPr fontId="1"/>
  </si>
  <si>
    <t>IN</t>
    <phoneticPr fontId="1"/>
  </si>
  <si>
    <t>GROSS</t>
    <phoneticPr fontId="1"/>
  </si>
  <si>
    <t>伊藤　明</t>
    <phoneticPr fontId="1"/>
  </si>
  <si>
    <t>鈴木健彦</t>
    <phoneticPr fontId="1"/>
  </si>
  <si>
    <t>鳴　東</t>
    <phoneticPr fontId="1"/>
  </si>
  <si>
    <t>猪飼真一</t>
    <phoneticPr fontId="1"/>
  </si>
  <si>
    <t>山本春男</t>
    <phoneticPr fontId="1"/>
  </si>
  <si>
    <t>宇野貴広</t>
    <phoneticPr fontId="1"/>
  </si>
  <si>
    <t>パラディオ</t>
    <phoneticPr fontId="1"/>
  </si>
  <si>
    <t>藤谷　良</t>
    <phoneticPr fontId="1"/>
  </si>
  <si>
    <t>山之一色</t>
    <phoneticPr fontId="1"/>
  </si>
  <si>
    <t>堀口典弘</t>
    <phoneticPr fontId="1"/>
  </si>
  <si>
    <t>佐藤秀信</t>
    <phoneticPr fontId="1"/>
  </si>
  <si>
    <t>中村聖真</t>
    <phoneticPr fontId="1"/>
  </si>
  <si>
    <t>名高山</t>
    <phoneticPr fontId="1"/>
  </si>
  <si>
    <t>犬飼理七</t>
    <phoneticPr fontId="1"/>
  </si>
  <si>
    <t>知多TOPS</t>
    <phoneticPr fontId="1"/>
  </si>
  <si>
    <t>神谷亮輔</t>
    <phoneticPr fontId="1"/>
  </si>
  <si>
    <t>＜Aクラス・グロス順位＞</t>
    <phoneticPr fontId="1"/>
  </si>
  <si>
    <t>Total</t>
    <phoneticPr fontId="1"/>
  </si>
  <si>
    <t>成績</t>
    <rPh sb="0" eb="2">
      <t>セイセキ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</si>
</sst>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2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2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center" vertical="center" shrinkToFit="1"/>
    </xf>
    <xf numFmtId="20" fontId="4" fillId="0" borderId="18" xfId="0" applyNumberFormat="1" applyFont="1" applyBorder="1" applyAlignment="1">
      <alignment horizontal="center" vertical="center" shrinkToFit="1"/>
    </xf>
    <xf numFmtId="20" fontId="4" fillId="0" borderId="19" xfId="0" applyNumberFormat="1" applyFont="1" applyBorder="1" applyAlignment="1">
      <alignment horizontal="center" vertical="center" shrinkToFit="1"/>
    </xf>
    <xf numFmtId="20" fontId="4" fillId="0" borderId="20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20" fontId="4" fillId="0" borderId="4" xfId="0" applyNumberFormat="1" applyFont="1" applyBorder="1" applyAlignment="1">
      <alignment horizontal="center" vertical="center" shrinkToFit="1"/>
    </xf>
    <xf numFmtId="20" fontId="4" fillId="0" borderId="5" xfId="0" applyNumberFormat="1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abSelected="1" topLeftCell="A3" zoomScaleNormal="100" workbookViewId="0">
      <pane xSplit="29610" topLeftCell="V1"/>
      <selection activeCell="C8" sqref="C8"/>
      <selection pane="topRight" activeCell="V3" sqref="V3"/>
    </sheetView>
  </sheetViews>
  <sheetFormatPr defaultRowHeight="13.5"/>
  <cols>
    <col min="1" max="1" width="4" customWidth="1"/>
    <col min="2" max="2" width="9" style="2"/>
    <col min="3" max="3" width="10.125" style="2" bestFit="1" customWidth="1"/>
    <col min="4" max="4" width="4.75" style="2" customWidth="1"/>
    <col min="5" max="7" width="5.25" style="2" customWidth="1"/>
    <col min="8" max="8" width="9.625" customWidth="1"/>
    <col min="9" max="9" width="5.625" customWidth="1"/>
    <col min="11" max="11" width="10.125" customWidth="1"/>
    <col min="12" max="15" width="4.75" customWidth="1"/>
    <col min="16" max="16" width="9.625" customWidth="1"/>
  </cols>
  <sheetData>
    <row r="1" spans="1:21" ht="29.25" customHeight="1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1" ht="20.25" customHeight="1">
      <c r="A2" s="39" t="s">
        <v>170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1" ht="20.25" customHeight="1">
      <c r="A3" s="40" t="s">
        <v>29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ht="20.25" customHeight="1">
      <c r="A4" s="3"/>
      <c r="B4" t="s">
        <v>0</v>
      </c>
      <c r="C4" s="46" t="s">
        <v>128</v>
      </c>
      <c r="D4" s="46"/>
      <c r="E4" s="46"/>
      <c r="F4" s="46"/>
      <c r="G4" s="46"/>
      <c r="H4" s="46"/>
      <c r="I4" t="s">
        <v>1</v>
      </c>
      <c r="J4" s="1"/>
      <c r="K4" s="46" t="s">
        <v>30</v>
      </c>
      <c r="L4" s="46"/>
      <c r="M4" s="46"/>
      <c r="N4" s="46"/>
      <c r="O4" s="46"/>
      <c r="P4" s="46"/>
    </row>
    <row r="5" spans="1:21" s="8" customFormat="1" ht="18.95" customHeight="1">
      <c r="A5" s="5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4" t="s">
        <v>2</v>
      </c>
      <c r="J5" s="5" t="s">
        <v>3</v>
      </c>
      <c r="K5" s="7" t="s">
        <v>4</v>
      </c>
      <c r="L5" s="7" t="s">
        <v>5</v>
      </c>
      <c r="M5" s="7" t="s">
        <v>6</v>
      </c>
      <c r="N5" s="7" t="s">
        <v>7</v>
      </c>
      <c r="O5" s="7" t="s">
        <v>8</v>
      </c>
      <c r="P5" s="7" t="s">
        <v>9</v>
      </c>
    </row>
    <row r="6" spans="1:21" s="8" customFormat="1" ht="18.95" customHeight="1">
      <c r="A6" s="47">
        <v>1</v>
      </c>
      <c r="B6" s="42" t="s">
        <v>130</v>
      </c>
      <c r="C6" s="5" t="s">
        <v>131</v>
      </c>
      <c r="D6" s="9">
        <v>0</v>
      </c>
      <c r="E6" s="5">
        <v>37</v>
      </c>
      <c r="F6" s="5">
        <v>36</v>
      </c>
      <c r="G6" s="5">
        <v>73</v>
      </c>
      <c r="H6" s="10">
        <v>73</v>
      </c>
      <c r="I6" s="49">
        <v>1</v>
      </c>
      <c r="J6" s="42" t="s">
        <v>70</v>
      </c>
      <c r="K6" s="5" t="s">
        <v>71</v>
      </c>
      <c r="L6" s="5">
        <v>12</v>
      </c>
      <c r="M6" s="5">
        <v>41</v>
      </c>
      <c r="N6" s="5">
        <v>39</v>
      </c>
      <c r="O6" s="5">
        <v>80</v>
      </c>
      <c r="P6" s="11">
        <v>68</v>
      </c>
    </row>
    <row r="7" spans="1:21" s="8" customFormat="1" ht="18.95" customHeight="1">
      <c r="A7" s="45"/>
      <c r="B7" s="43"/>
      <c r="C7" s="5" t="s">
        <v>132</v>
      </c>
      <c r="D7" s="5">
        <v>3.9</v>
      </c>
      <c r="E7" s="5">
        <v>37</v>
      </c>
      <c r="F7" s="5">
        <v>39</v>
      </c>
      <c r="G7" s="5">
        <v>76</v>
      </c>
      <c r="H7" s="12">
        <v>72.099999999999994</v>
      </c>
      <c r="I7" s="49"/>
      <c r="J7" s="43"/>
      <c r="K7" s="5" t="s">
        <v>72</v>
      </c>
      <c r="L7" s="5">
        <v>11.2</v>
      </c>
      <c r="M7" s="5">
        <v>42</v>
      </c>
      <c r="N7" s="5">
        <v>38</v>
      </c>
      <c r="O7" s="5">
        <v>80</v>
      </c>
      <c r="P7" s="11">
        <v>68.8</v>
      </c>
      <c r="Q7" s="13"/>
      <c r="R7" s="13"/>
      <c r="S7" s="13"/>
      <c r="T7" s="13"/>
      <c r="U7" s="13"/>
    </row>
    <row r="8" spans="1:21" s="8" customFormat="1" ht="18.95" customHeight="1" thickBot="1">
      <c r="A8" s="45"/>
      <c r="B8" s="44"/>
      <c r="C8" s="14" t="s">
        <v>16</v>
      </c>
      <c r="D8" s="14">
        <v>8</v>
      </c>
      <c r="E8" s="5">
        <v>42</v>
      </c>
      <c r="F8" s="5">
        <v>39</v>
      </c>
      <c r="G8" s="5">
        <v>81</v>
      </c>
      <c r="H8" s="10">
        <v>73</v>
      </c>
      <c r="I8" s="49"/>
      <c r="J8" s="44"/>
      <c r="K8" s="15" t="s">
        <v>73</v>
      </c>
      <c r="L8" s="5">
        <v>16</v>
      </c>
      <c r="M8" s="5">
        <v>47</v>
      </c>
      <c r="N8" s="5">
        <v>39</v>
      </c>
      <c r="O8" s="9">
        <v>86</v>
      </c>
      <c r="P8" s="16">
        <v>70</v>
      </c>
      <c r="Q8" s="13"/>
      <c r="R8" s="13"/>
      <c r="S8" s="13"/>
      <c r="T8" s="13"/>
      <c r="U8" s="13"/>
    </row>
    <row r="9" spans="1:21" s="8" customFormat="1" ht="18.95" customHeight="1" thickBot="1">
      <c r="A9" s="17"/>
      <c r="B9" s="13"/>
      <c r="C9" s="13"/>
      <c r="D9" s="13"/>
      <c r="E9" s="13"/>
      <c r="F9" s="13"/>
      <c r="G9" s="18" t="s">
        <v>12</v>
      </c>
      <c r="H9" s="19">
        <f>SUM(H6:H8)</f>
        <v>218.1</v>
      </c>
      <c r="I9" s="17"/>
      <c r="J9" s="20"/>
      <c r="K9" s="21"/>
      <c r="L9" s="13"/>
      <c r="M9" s="13"/>
      <c r="N9" s="13"/>
      <c r="O9" s="18" t="s">
        <v>169</v>
      </c>
      <c r="P9" s="22">
        <f>SUM(P6:P8)</f>
        <v>206.8</v>
      </c>
      <c r="Q9" s="13"/>
      <c r="R9" s="13"/>
      <c r="S9" s="13"/>
      <c r="T9" s="13"/>
      <c r="U9" s="13"/>
    </row>
    <row r="10" spans="1:21" s="8" customFormat="1" ht="18.95" customHeight="1">
      <c r="A10" s="45">
        <v>2</v>
      </c>
      <c r="B10" s="48" t="s">
        <v>20</v>
      </c>
      <c r="C10" s="5" t="s">
        <v>21</v>
      </c>
      <c r="D10" s="5">
        <v>2</v>
      </c>
      <c r="E10" s="5">
        <v>39</v>
      </c>
      <c r="F10" s="5">
        <v>39</v>
      </c>
      <c r="G10" s="5">
        <v>78</v>
      </c>
      <c r="H10" s="10">
        <v>76</v>
      </c>
      <c r="I10" s="45">
        <v>2</v>
      </c>
      <c r="J10" s="48" t="s">
        <v>54</v>
      </c>
      <c r="K10" s="5" t="s">
        <v>55</v>
      </c>
      <c r="L10" s="5">
        <v>13</v>
      </c>
      <c r="M10" s="5">
        <v>46</v>
      </c>
      <c r="N10" s="5">
        <v>44</v>
      </c>
      <c r="O10" s="5">
        <v>90</v>
      </c>
      <c r="P10" s="23">
        <v>77</v>
      </c>
      <c r="Q10" s="13"/>
      <c r="R10" s="13"/>
      <c r="S10" s="13"/>
      <c r="T10" s="13"/>
      <c r="U10" s="13"/>
    </row>
    <row r="11" spans="1:21" s="8" customFormat="1" ht="18.95" customHeight="1">
      <c r="A11" s="45"/>
      <c r="B11" s="48"/>
      <c r="C11" s="5" t="s">
        <v>22</v>
      </c>
      <c r="D11" s="5">
        <v>5</v>
      </c>
      <c r="E11" s="5">
        <v>43</v>
      </c>
      <c r="F11" s="11">
        <v>40</v>
      </c>
      <c r="G11" s="5">
        <v>83</v>
      </c>
      <c r="H11" s="12">
        <v>78</v>
      </c>
      <c r="I11" s="45"/>
      <c r="J11" s="48"/>
      <c r="K11" s="5" t="s">
        <v>56</v>
      </c>
      <c r="L11" s="5">
        <v>16</v>
      </c>
      <c r="M11" s="5">
        <v>40</v>
      </c>
      <c r="N11" s="5">
        <v>42</v>
      </c>
      <c r="O11" s="5">
        <v>82</v>
      </c>
      <c r="P11" s="11">
        <v>66</v>
      </c>
      <c r="Q11" s="13"/>
      <c r="R11" s="13"/>
      <c r="S11" s="13"/>
      <c r="T11" s="13"/>
      <c r="U11" s="13"/>
    </row>
    <row r="12" spans="1:21" s="8" customFormat="1" ht="18.95" customHeight="1" thickBot="1">
      <c r="A12" s="45"/>
      <c r="B12" s="44"/>
      <c r="C12" s="14" t="s">
        <v>129</v>
      </c>
      <c r="D12" s="14">
        <v>5.8</v>
      </c>
      <c r="E12" s="14">
        <v>37</v>
      </c>
      <c r="F12" s="14">
        <v>36</v>
      </c>
      <c r="G12" s="5">
        <f>E12+F12</f>
        <v>73</v>
      </c>
      <c r="H12" s="10">
        <v>67.2</v>
      </c>
      <c r="I12" s="45"/>
      <c r="J12" s="48"/>
      <c r="K12" s="5" t="s">
        <v>57</v>
      </c>
      <c r="L12" s="5">
        <v>18</v>
      </c>
      <c r="M12" s="5">
        <v>41</v>
      </c>
      <c r="N12" s="5">
        <v>44</v>
      </c>
      <c r="O12" s="5">
        <v>85</v>
      </c>
      <c r="P12" s="24">
        <v>67</v>
      </c>
    </row>
    <row r="13" spans="1:21" s="8" customFormat="1" ht="18.95" customHeight="1" thickBot="1">
      <c r="A13" s="17"/>
      <c r="B13" s="17"/>
      <c r="C13" s="13"/>
      <c r="D13" s="13"/>
      <c r="E13" s="13"/>
      <c r="F13" s="13"/>
      <c r="G13" s="18" t="s">
        <v>12</v>
      </c>
      <c r="H13" s="19">
        <f>SUM(H10:H12)</f>
        <v>221.2</v>
      </c>
      <c r="I13" s="17"/>
      <c r="J13" s="17"/>
      <c r="K13" s="13"/>
      <c r="L13" s="13"/>
      <c r="M13" s="13"/>
      <c r="N13" s="13"/>
      <c r="O13" s="18" t="s">
        <v>169</v>
      </c>
      <c r="P13" s="22">
        <f>SUM(P10:P12)</f>
        <v>210</v>
      </c>
    </row>
    <row r="14" spans="1:21" s="8" customFormat="1" ht="18.95" customHeight="1">
      <c r="A14" s="45">
        <v>3</v>
      </c>
      <c r="B14" s="42" t="s">
        <v>18</v>
      </c>
      <c r="C14" s="5" t="s">
        <v>136</v>
      </c>
      <c r="D14" s="5">
        <v>8.5</v>
      </c>
      <c r="E14" s="5">
        <v>42</v>
      </c>
      <c r="F14" s="5">
        <v>41</v>
      </c>
      <c r="G14" s="5">
        <v>83</v>
      </c>
      <c r="H14" s="10">
        <v>74.5</v>
      </c>
      <c r="I14" s="45">
        <v>3</v>
      </c>
      <c r="J14" s="42" t="s">
        <v>39</v>
      </c>
      <c r="K14" s="5" t="s">
        <v>40</v>
      </c>
      <c r="L14" s="5">
        <v>11</v>
      </c>
      <c r="M14" s="5">
        <v>38</v>
      </c>
      <c r="N14" s="5">
        <v>42</v>
      </c>
      <c r="O14" s="14">
        <v>80</v>
      </c>
      <c r="P14" s="25">
        <v>69</v>
      </c>
    </row>
    <row r="15" spans="1:21" s="8" customFormat="1" ht="18.95" customHeight="1">
      <c r="A15" s="45"/>
      <c r="B15" s="43"/>
      <c r="C15" s="5" t="s">
        <v>137</v>
      </c>
      <c r="D15" s="5">
        <v>7.9</v>
      </c>
      <c r="E15" s="5">
        <v>36</v>
      </c>
      <c r="F15" s="5">
        <v>42</v>
      </c>
      <c r="G15" s="5">
        <v>78</v>
      </c>
      <c r="H15" s="12">
        <v>70.099999999999994</v>
      </c>
      <c r="I15" s="45"/>
      <c r="J15" s="43"/>
      <c r="K15" s="5" t="s">
        <v>41</v>
      </c>
      <c r="L15" s="5">
        <v>16.2</v>
      </c>
      <c r="M15" s="5">
        <v>46</v>
      </c>
      <c r="N15" s="5">
        <v>45</v>
      </c>
      <c r="O15" s="5">
        <v>91</v>
      </c>
      <c r="P15" s="11">
        <v>74.8</v>
      </c>
    </row>
    <row r="16" spans="1:21" s="8" customFormat="1" ht="18.95" customHeight="1" thickBot="1">
      <c r="A16" s="45"/>
      <c r="B16" s="44"/>
      <c r="C16" s="5" t="s">
        <v>138</v>
      </c>
      <c r="D16" s="5">
        <v>6</v>
      </c>
      <c r="E16" s="5">
        <v>42</v>
      </c>
      <c r="F16" s="5">
        <v>41</v>
      </c>
      <c r="G16" s="5">
        <v>83</v>
      </c>
      <c r="H16" s="10">
        <v>77</v>
      </c>
      <c r="I16" s="45"/>
      <c r="J16" s="44"/>
      <c r="K16" s="5" t="s">
        <v>42</v>
      </c>
      <c r="L16" s="5">
        <v>20</v>
      </c>
      <c r="M16" s="5">
        <v>45</v>
      </c>
      <c r="N16" s="5">
        <v>42</v>
      </c>
      <c r="O16" s="9">
        <v>87</v>
      </c>
      <c r="P16" s="16">
        <v>67</v>
      </c>
      <c r="Q16" s="13"/>
      <c r="R16" s="13"/>
      <c r="S16" s="17"/>
      <c r="T16" s="13"/>
      <c r="U16" s="13"/>
    </row>
    <row r="17" spans="1:22" s="8" customFormat="1" ht="18.95" customHeight="1" thickBot="1">
      <c r="A17" s="17"/>
      <c r="B17" s="17"/>
      <c r="C17" s="13"/>
      <c r="D17" s="13"/>
      <c r="E17" s="13"/>
      <c r="F17" s="13"/>
      <c r="G17" s="18" t="s">
        <v>12</v>
      </c>
      <c r="H17" s="19">
        <f>SUM(H14:H16)</f>
        <v>221.6</v>
      </c>
      <c r="I17" s="17"/>
      <c r="J17" s="17"/>
      <c r="K17" s="26"/>
      <c r="L17" s="13"/>
      <c r="M17" s="13"/>
      <c r="N17" s="27"/>
      <c r="O17" s="18" t="s">
        <v>169</v>
      </c>
      <c r="P17" s="22">
        <f>SUM(P14:P16)</f>
        <v>210.8</v>
      </c>
      <c r="Q17" s="17"/>
      <c r="R17" s="17"/>
      <c r="S17" s="17"/>
      <c r="T17" s="17"/>
      <c r="U17" s="17"/>
      <c r="V17" s="13"/>
    </row>
    <row r="18" spans="1:22" s="8" customFormat="1" ht="18.95" customHeight="1">
      <c r="A18" s="45">
        <v>4</v>
      </c>
      <c r="B18" s="42" t="s">
        <v>27</v>
      </c>
      <c r="C18" s="5" t="s">
        <v>142</v>
      </c>
      <c r="D18" s="5">
        <v>8.8000000000000007</v>
      </c>
      <c r="E18" s="5">
        <v>39</v>
      </c>
      <c r="F18" s="11">
        <v>41</v>
      </c>
      <c r="G18" s="5">
        <v>80</v>
      </c>
      <c r="H18" s="28">
        <v>71.2</v>
      </c>
      <c r="I18" s="49">
        <v>4</v>
      </c>
      <c r="J18" s="42" t="s">
        <v>43</v>
      </c>
      <c r="K18" s="5" t="s">
        <v>44</v>
      </c>
      <c r="L18" s="5">
        <v>16</v>
      </c>
      <c r="M18" s="5">
        <v>40</v>
      </c>
      <c r="N18" s="5">
        <v>40</v>
      </c>
      <c r="O18" s="14">
        <v>80</v>
      </c>
      <c r="P18" s="25">
        <f>O18-16</f>
        <v>64</v>
      </c>
      <c r="Q18" s="13"/>
      <c r="R18" s="13"/>
      <c r="S18" s="13"/>
      <c r="T18" s="13"/>
      <c r="U18" s="13"/>
      <c r="V18" s="13"/>
    </row>
    <row r="19" spans="1:22" s="8" customFormat="1" ht="18.95" customHeight="1">
      <c r="A19" s="45"/>
      <c r="B19" s="43"/>
      <c r="C19" s="5" t="s">
        <v>143</v>
      </c>
      <c r="D19" s="5">
        <v>8</v>
      </c>
      <c r="E19" s="5">
        <v>40</v>
      </c>
      <c r="F19" s="5">
        <v>45</v>
      </c>
      <c r="G19" s="5">
        <v>85</v>
      </c>
      <c r="H19" s="12">
        <v>77</v>
      </c>
      <c r="I19" s="49"/>
      <c r="J19" s="43"/>
      <c r="K19" s="15" t="s">
        <v>45</v>
      </c>
      <c r="L19" s="5">
        <v>17</v>
      </c>
      <c r="M19" s="5">
        <v>47</v>
      </c>
      <c r="N19" s="5">
        <v>47</v>
      </c>
      <c r="O19" s="5">
        <v>94</v>
      </c>
      <c r="P19" s="11">
        <f>O19-L19</f>
        <v>77</v>
      </c>
      <c r="Q19" s="13"/>
      <c r="R19" s="13"/>
      <c r="S19" s="13"/>
      <c r="T19" s="13"/>
      <c r="U19" s="13"/>
      <c r="V19" s="13"/>
    </row>
    <row r="20" spans="1:22" s="8" customFormat="1" ht="18.95" customHeight="1" thickBot="1">
      <c r="A20" s="45"/>
      <c r="B20" s="44"/>
      <c r="C20" s="5" t="s">
        <v>144</v>
      </c>
      <c r="D20" s="5">
        <v>6</v>
      </c>
      <c r="E20" s="5">
        <v>41</v>
      </c>
      <c r="F20" s="5">
        <v>40</v>
      </c>
      <c r="G20" s="5">
        <v>81</v>
      </c>
      <c r="H20" s="10">
        <v>75</v>
      </c>
      <c r="I20" s="49"/>
      <c r="J20" s="44"/>
      <c r="K20" s="5" t="s">
        <v>46</v>
      </c>
      <c r="L20" s="5">
        <v>17</v>
      </c>
      <c r="M20" s="5">
        <v>47</v>
      </c>
      <c r="N20" s="5">
        <v>45</v>
      </c>
      <c r="O20" s="9">
        <v>92</v>
      </c>
      <c r="P20" s="16">
        <f>O20-L20</f>
        <v>75</v>
      </c>
      <c r="Q20" s="13"/>
      <c r="R20" s="13"/>
      <c r="S20" s="13"/>
      <c r="T20" s="13"/>
      <c r="U20" s="13"/>
      <c r="V20" s="13"/>
    </row>
    <row r="21" spans="1:22" s="8" customFormat="1" ht="18.95" customHeight="1" thickBot="1">
      <c r="A21" s="17"/>
      <c r="B21" s="17"/>
      <c r="C21" s="13"/>
      <c r="D21" s="13"/>
      <c r="E21" s="13"/>
      <c r="F21" s="13"/>
      <c r="G21" s="18" t="s">
        <v>12</v>
      </c>
      <c r="H21" s="19">
        <f>SUM(H18:H20)</f>
        <v>223.2</v>
      </c>
      <c r="I21" s="17"/>
      <c r="J21" s="17"/>
      <c r="K21" s="13"/>
      <c r="L21" s="13"/>
      <c r="M21" s="13"/>
      <c r="N21" s="13"/>
      <c r="O21" s="18" t="s">
        <v>169</v>
      </c>
      <c r="P21" s="36">
        <f>SUM(P18:P20)</f>
        <v>216</v>
      </c>
      <c r="Q21" s="13"/>
      <c r="R21" s="13"/>
      <c r="S21" s="13"/>
      <c r="T21" s="13"/>
      <c r="U21" s="13"/>
      <c r="V21" s="13"/>
    </row>
    <row r="22" spans="1:22" s="8" customFormat="1" ht="18.95" customHeight="1">
      <c r="A22" s="45">
        <v>5</v>
      </c>
      <c r="B22" s="42" t="s">
        <v>19</v>
      </c>
      <c r="C22" s="9" t="s">
        <v>23</v>
      </c>
      <c r="D22" s="29">
        <v>4.3</v>
      </c>
      <c r="E22" s="5">
        <v>41</v>
      </c>
      <c r="F22" s="5">
        <v>42</v>
      </c>
      <c r="G22" s="5">
        <v>83</v>
      </c>
      <c r="H22" s="10">
        <v>78.7</v>
      </c>
      <c r="I22" s="49">
        <v>6</v>
      </c>
      <c r="J22" s="42" t="s">
        <v>62</v>
      </c>
      <c r="K22" s="5" t="s">
        <v>63</v>
      </c>
      <c r="L22" s="5">
        <v>15</v>
      </c>
      <c r="M22" s="5">
        <v>39</v>
      </c>
      <c r="N22" s="5">
        <v>49</v>
      </c>
      <c r="O22" s="14">
        <v>88</v>
      </c>
      <c r="P22" s="25">
        <v>73</v>
      </c>
      <c r="Q22" s="13"/>
      <c r="R22" s="13"/>
      <c r="S22" s="13"/>
      <c r="T22" s="13"/>
      <c r="U22" s="13"/>
      <c r="V22" s="13"/>
    </row>
    <row r="23" spans="1:22" s="8" customFormat="1" ht="18.95" customHeight="1">
      <c r="A23" s="45"/>
      <c r="B23" s="43"/>
      <c r="C23" s="30" t="s">
        <v>24</v>
      </c>
      <c r="D23" s="31">
        <v>4</v>
      </c>
      <c r="E23" s="5">
        <v>38</v>
      </c>
      <c r="F23" s="5">
        <v>42</v>
      </c>
      <c r="G23" s="5">
        <v>80</v>
      </c>
      <c r="H23" s="12">
        <v>76</v>
      </c>
      <c r="I23" s="49"/>
      <c r="J23" s="43"/>
      <c r="K23" s="5" t="s">
        <v>64</v>
      </c>
      <c r="L23" s="5">
        <v>17</v>
      </c>
      <c r="M23" s="5">
        <v>46</v>
      </c>
      <c r="N23" s="5">
        <v>47</v>
      </c>
      <c r="O23" s="5">
        <v>93</v>
      </c>
      <c r="P23" s="11">
        <v>76</v>
      </c>
    </row>
    <row r="24" spans="1:22" s="8" customFormat="1" ht="18.95" customHeight="1" thickBot="1">
      <c r="A24" s="45"/>
      <c r="B24" s="44"/>
      <c r="C24" s="14" t="s">
        <v>139</v>
      </c>
      <c r="D24" s="4">
        <v>9.5</v>
      </c>
      <c r="E24" s="5">
        <v>42</v>
      </c>
      <c r="F24" s="5">
        <v>46</v>
      </c>
      <c r="G24" s="5">
        <v>88</v>
      </c>
      <c r="H24" s="10">
        <v>78.5</v>
      </c>
      <c r="I24" s="49"/>
      <c r="J24" s="44"/>
      <c r="K24" s="5" t="s">
        <v>65</v>
      </c>
      <c r="L24" s="5">
        <v>13</v>
      </c>
      <c r="M24" s="5">
        <v>42</v>
      </c>
      <c r="N24" s="5">
        <v>42</v>
      </c>
      <c r="O24" s="9">
        <v>84</v>
      </c>
      <c r="P24" s="16">
        <f>O24-L24</f>
        <v>71</v>
      </c>
    </row>
    <row r="25" spans="1:22" s="8" customFormat="1" ht="18.95" customHeight="1" thickBot="1">
      <c r="A25" s="17"/>
      <c r="B25" s="13"/>
      <c r="C25" s="13"/>
      <c r="D25" s="13"/>
      <c r="E25" s="13"/>
      <c r="F25" s="13"/>
      <c r="G25" s="18" t="s">
        <v>12</v>
      </c>
      <c r="H25" s="19">
        <f>SUM(H22:H24)</f>
        <v>233.2</v>
      </c>
      <c r="I25" s="17"/>
      <c r="J25" s="17"/>
      <c r="K25" s="13"/>
      <c r="L25" s="13"/>
      <c r="M25" s="13"/>
      <c r="N25" s="13"/>
      <c r="O25" s="18" t="s">
        <v>169</v>
      </c>
      <c r="P25" s="22">
        <f>SUM(P22:P24)</f>
        <v>220</v>
      </c>
    </row>
    <row r="26" spans="1:22" s="8" customFormat="1" ht="18.95" customHeight="1">
      <c r="A26" s="45">
        <v>6</v>
      </c>
      <c r="B26" s="42" t="s">
        <v>133</v>
      </c>
      <c r="C26" s="9" t="s">
        <v>13</v>
      </c>
      <c r="D26" s="9">
        <v>0</v>
      </c>
      <c r="E26" s="5">
        <v>36</v>
      </c>
      <c r="F26" s="5">
        <v>39</v>
      </c>
      <c r="G26" s="5">
        <v>75</v>
      </c>
      <c r="H26" s="10">
        <v>75</v>
      </c>
      <c r="I26" s="49">
        <v>7</v>
      </c>
      <c r="J26" s="42" t="s">
        <v>58</v>
      </c>
      <c r="K26" s="5" t="s">
        <v>59</v>
      </c>
      <c r="L26" s="5">
        <v>11</v>
      </c>
      <c r="M26" s="5">
        <v>39</v>
      </c>
      <c r="N26" s="5">
        <v>43</v>
      </c>
      <c r="O26" s="14">
        <v>82</v>
      </c>
      <c r="P26" s="25">
        <v>71</v>
      </c>
      <c r="Q26" s="13"/>
    </row>
    <row r="27" spans="1:22" s="8" customFormat="1" ht="18.95" customHeight="1">
      <c r="A27" s="45"/>
      <c r="B27" s="43"/>
      <c r="C27" s="5" t="s">
        <v>134</v>
      </c>
      <c r="D27" s="9">
        <v>0</v>
      </c>
      <c r="E27" s="5">
        <v>40</v>
      </c>
      <c r="F27" s="5">
        <v>36</v>
      </c>
      <c r="G27" s="5">
        <v>76</v>
      </c>
      <c r="H27" s="12">
        <v>76</v>
      </c>
      <c r="I27" s="49"/>
      <c r="J27" s="43"/>
      <c r="K27" s="5" t="s">
        <v>60</v>
      </c>
      <c r="L27" s="5">
        <v>11.5</v>
      </c>
      <c r="M27" s="5">
        <v>40</v>
      </c>
      <c r="N27" s="5">
        <v>45</v>
      </c>
      <c r="O27" s="5">
        <v>85</v>
      </c>
      <c r="P27" s="11">
        <v>73.5</v>
      </c>
      <c r="Q27" s="13" ph="1"/>
    </row>
    <row r="28" spans="1:22" s="8" customFormat="1" ht="18.95" customHeight="1" thickBot="1">
      <c r="A28" s="45"/>
      <c r="B28" s="44"/>
      <c r="C28" s="5" t="s">
        <v>135</v>
      </c>
      <c r="D28" s="5">
        <v>9</v>
      </c>
      <c r="E28" s="5">
        <v>45</v>
      </c>
      <c r="F28" s="5">
        <v>50</v>
      </c>
      <c r="G28" s="5">
        <v>95</v>
      </c>
      <c r="H28" s="10">
        <v>86</v>
      </c>
      <c r="I28" s="49"/>
      <c r="J28" s="44"/>
      <c r="K28" s="5" t="s">
        <v>61</v>
      </c>
      <c r="L28" s="5">
        <v>14</v>
      </c>
      <c r="M28" s="5">
        <v>44</v>
      </c>
      <c r="N28" s="5">
        <v>46</v>
      </c>
      <c r="O28" s="9">
        <v>90</v>
      </c>
      <c r="P28" s="16">
        <f>O28-14</f>
        <v>76</v>
      </c>
      <c r="Q28" s="13"/>
    </row>
    <row r="29" spans="1:22" s="8" customFormat="1" ht="18.95" customHeight="1" thickBot="1">
      <c r="A29" s="17"/>
      <c r="B29" s="17"/>
      <c r="C29" s="13"/>
      <c r="D29" s="13"/>
      <c r="E29" s="13"/>
      <c r="F29" s="13"/>
      <c r="G29" s="18" t="s">
        <v>12</v>
      </c>
      <c r="H29" s="19">
        <f>SUM(H26:H28)</f>
        <v>237</v>
      </c>
      <c r="I29" s="17"/>
      <c r="J29" s="17"/>
      <c r="K29" s="13"/>
      <c r="L29" s="13"/>
      <c r="M29" s="13"/>
      <c r="N29" s="13"/>
      <c r="O29" s="18" t="s">
        <v>169</v>
      </c>
      <c r="P29" s="37">
        <f>SUM(P26:P28)</f>
        <v>220.5</v>
      </c>
      <c r="Q29" s="13"/>
    </row>
    <row r="30" spans="1:22" s="8" customFormat="1" ht="18.95" customHeight="1">
      <c r="A30" s="45">
        <v>7</v>
      </c>
      <c r="B30" s="42" t="s">
        <v>25</v>
      </c>
      <c r="C30" s="5" t="s">
        <v>140</v>
      </c>
      <c r="D30" s="5">
        <v>9.6999999999999993</v>
      </c>
      <c r="E30" s="5">
        <v>44</v>
      </c>
      <c r="F30" s="5">
        <v>48</v>
      </c>
      <c r="G30" s="5">
        <v>92</v>
      </c>
      <c r="H30" s="10">
        <v>82.3</v>
      </c>
      <c r="I30" s="49">
        <v>8</v>
      </c>
      <c r="J30" s="50" t="s">
        <v>10</v>
      </c>
      <c r="K30" s="9" t="s">
        <v>11</v>
      </c>
      <c r="L30" s="9">
        <v>12.8</v>
      </c>
      <c r="M30" s="5">
        <v>40</v>
      </c>
      <c r="N30" s="5">
        <v>47</v>
      </c>
      <c r="O30" s="5">
        <v>87</v>
      </c>
      <c r="P30" s="23">
        <v>74.2</v>
      </c>
      <c r="Q30" s="13"/>
    </row>
    <row r="31" spans="1:22" s="8" customFormat="1" ht="18.95" customHeight="1">
      <c r="A31" s="45"/>
      <c r="B31" s="43"/>
      <c r="C31" s="5" t="s">
        <v>141</v>
      </c>
      <c r="D31" s="5">
        <v>9</v>
      </c>
      <c r="E31" s="5">
        <v>45</v>
      </c>
      <c r="F31" s="5">
        <v>49</v>
      </c>
      <c r="G31" s="5">
        <v>94</v>
      </c>
      <c r="H31" s="12">
        <v>85</v>
      </c>
      <c r="I31" s="49"/>
      <c r="J31" s="51"/>
      <c r="K31" s="5" t="s">
        <v>34</v>
      </c>
      <c r="L31" s="5">
        <v>12.8</v>
      </c>
      <c r="M31" s="5">
        <v>39</v>
      </c>
      <c r="N31" s="5">
        <v>44</v>
      </c>
      <c r="O31" s="5">
        <v>83</v>
      </c>
      <c r="P31" s="11">
        <v>70.2</v>
      </c>
    </row>
    <row r="32" spans="1:22" s="8" customFormat="1" ht="18.95" customHeight="1" thickBot="1">
      <c r="A32" s="45"/>
      <c r="B32" s="44"/>
      <c r="C32" s="14" t="s">
        <v>26</v>
      </c>
      <c r="D32" s="14">
        <v>9</v>
      </c>
      <c r="E32" s="5">
        <v>43</v>
      </c>
      <c r="F32" s="5">
        <v>47</v>
      </c>
      <c r="G32" s="5">
        <v>90</v>
      </c>
      <c r="H32" s="10">
        <v>81</v>
      </c>
      <c r="I32" s="49"/>
      <c r="J32" s="52"/>
      <c r="K32" s="5" t="s">
        <v>35</v>
      </c>
      <c r="L32" s="5">
        <v>12</v>
      </c>
      <c r="M32" s="5">
        <v>44</v>
      </c>
      <c r="N32" s="5">
        <v>45</v>
      </c>
      <c r="O32" s="5">
        <v>89</v>
      </c>
      <c r="P32" s="24">
        <v>77</v>
      </c>
    </row>
    <row r="33" spans="1:16" s="8" customFormat="1" ht="18.95" customHeight="1" thickBot="1">
      <c r="A33" s="17"/>
      <c r="B33" s="17"/>
      <c r="C33" s="13"/>
      <c r="D33" s="13"/>
      <c r="E33" s="13"/>
      <c r="F33" s="13"/>
      <c r="G33" s="18" t="s">
        <v>12</v>
      </c>
      <c r="H33" s="19">
        <f>SUM(H30:H32)</f>
        <v>248.3</v>
      </c>
      <c r="I33" s="17"/>
      <c r="J33" s="17"/>
      <c r="K33" s="13"/>
      <c r="L33" s="13"/>
      <c r="M33" s="13"/>
      <c r="N33" s="13"/>
      <c r="O33" s="18" t="s">
        <v>169</v>
      </c>
      <c r="P33" s="22">
        <f>SUM(P30:P32)</f>
        <v>221.4</v>
      </c>
    </row>
    <row r="34" spans="1:16" s="8" customFormat="1" ht="18.95" customHeight="1">
      <c r="B34" s="13"/>
      <c r="C34" s="13"/>
      <c r="D34" s="13"/>
      <c r="E34" s="13"/>
      <c r="F34" s="13"/>
      <c r="G34" s="13"/>
      <c r="I34" s="45">
        <v>9</v>
      </c>
      <c r="J34" s="42" t="s">
        <v>19</v>
      </c>
      <c r="K34" s="9" t="s">
        <v>32</v>
      </c>
      <c r="L34" s="5">
        <v>12.5</v>
      </c>
      <c r="M34" s="5">
        <v>41</v>
      </c>
      <c r="N34" s="5">
        <v>45</v>
      </c>
      <c r="O34" s="14">
        <v>86</v>
      </c>
      <c r="P34" s="25">
        <v>73.5</v>
      </c>
    </row>
    <row r="35" spans="1:16" s="8" customFormat="1" ht="18.95" customHeight="1">
      <c r="B35" s="13"/>
      <c r="C35" s="13"/>
      <c r="D35" s="13"/>
      <c r="E35" s="13"/>
      <c r="F35" s="13"/>
      <c r="G35" s="13"/>
      <c r="I35" s="45"/>
      <c r="J35" s="43"/>
      <c r="K35" s="30" t="s">
        <v>37</v>
      </c>
      <c r="L35" s="5">
        <v>12</v>
      </c>
      <c r="M35" s="5">
        <v>41</v>
      </c>
      <c r="N35" s="5">
        <v>45</v>
      </c>
      <c r="O35" s="5">
        <v>86</v>
      </c>
      <c r="P35" s="11">
        <v>74</v>
      </c>
    </row>
    <row r="36" spans="1:16" s="8" customFormat="1" ht="18.95" customHeight="1" thickBot="1">
      <c r="B36" s="13"/>
      <c r="C36" s="13"/>
      <c r="D36" s="13"/>
      <c r="E36" s="13"/>
      <c r="F36" s="13"/>
      <c r="G36" s="13"/>
      <c r="I36" s="45"/>
      <c r="J36" s="44"/>
      <c r="K36" s="14" t="s">
        <v>38</v>
      </c>
      <c r="L36" s="5">
        <v>14</v>
      </c>
      <c r="M36" s="5">
        <v>44</v>
      </c>
      <c r="N36" s="5">
        <v>47</v>
      </c>
      <c r="O36" s="9">
        <v>91</v>
      </c>
      <c r="P36" s="16">
        <v>77</v>
      </c>
    </row>
    <row r="37" spans="1:16" s="8" customFormat="1" ht="18.95" customHeight="1" thickBot="1">
      <c r="B37" s="13"/>
      <c r="C37" s="13"/>
      <c r="D37" s="13"/>
      <c r="E37" s="13"/>
      <c r="F37" s="13"/>
      <c r="G37" s="13"/>
      <c r="I37" s="17"/>
      <c r="J37" s="17"/>
      <c r="K37" s="13"/>
      <c r="L37" s="13"/>
      <c r="M37" s="13"/>
      <c r="N37" s="13"/>
      <c r="O37" s="18" t="s">
        <v>169</v>
      </c>
      <c r="P37" s="22">
        <f>SUM(P34:P36)</f>
        <v>224.5</v>
      </c>
    </row>
    <row r="38" spans="1:16" s="8" customFormat="1" ht="18.95" customHeight="1">
      <c r="B38" s="13"/>
      <c r="C38" s="13"/>
      <c r="D38" s="13"/>
      <c r="E38" s="13"/>
      <c r="F38" s="13"/>
      <c r="G38" s="13"/>
      <c r="I38" s="45">
        <v>10</v>
      </c>
      <c r="J38" s="42" t="s">
        <v>66</v>
      </c>
      <c r="K38" s="5" t="s">
        <v>67</v>
      </c>
      <c r="L38" s="5">
        <v>15</v>
      </c>
      <c r="M38" s="5">
        <v>45</v>
      </c>
      <c r="N38" s="5">
        <v>52</v>
      </c>
      <c r="O38" s="5">
        <v>97</v>
      </c>
      <c r="P38" s="23">
        <v>82</v>
      </c>
    </row>
    <row r="39" spans="1:16" s="8" customFormat="1" ht="18.95" customHeight="1">
      <c r="B39" s="13"/>
      <c r="C39" s="13"/>
      <c r="D39" s="13"/>
      <c r="E39" s="13"/>
      <c r="F39" s="13"/>
      <c r="G39" s="13"/>
      <c r="I39" s="45"/>
      <c r="J39" s="43"/>
      <c r="K39" s="5" t="s">
        <v>68</v>
      </c>
      <c r="L39" s="5">
        <v>14</v>
      </c>
      <c r="M39" s="5">
        <v>41</v>
      </c>
      <c r="N39" s="5">
        <v>44</v>
      </c>
      <c r="O39" s="5">
        <v>85</v>
      </c>
      <c r="P39" s="11">
        <v>71</v>
      </c>
    </row>
    <row r="40" spans="1:16" s="8" customFormat="1" ht="18.95" customHeight="1" thickBot="1">
      <c r="B40" s="13"/>
      <c r="C40" s="13"/>
      <c r="D40" s="13"/>
      <c r="E40" s="13"/>
      <c r="F40" s="13"/>
      <c r="G40" s="13"/>
      <c r="I40" s="45"/>
      <c r="J40" s="44"/>
      <c r="K40" s="5" t="s">
        <v>69</v>
      </c>
      <c r="L40" s="5">
        <v>18.5</v>
      </c>
      <c r="M40" s="5">
        <v>46</v>
      </c>
      <c r="N40" s="5">
        <v>45</v>
      </c>
      <c r="O40" s="5">
        <v>91</v>
      </c>
      <c r="P40" s="24">
        <v>72.5</v>
      </c>
    </row>
    <row r="41" spans="1:16" s="8" customFormat="1" ht="18.95" customHeight="1" thickBot="1">
      <c r="B41" s="13"/>
      <c r="C41" s="13"/>
      <c r="D41" s="13"/>
      <c r="E41" s="13"/>
      <c r="F41" s="13"/>
      <c r="G41" s="13"/>
      <c r="I41" s="17"/>
      <c r="J41" s="17"/>
      <c r="K41" s="13"/>
      <c r="L41" s="13"/>
      <c r="M41" s="13"/>
      <c r="N41" s="13"/>
      <c r="O41" s="18" t="s">
        <v>169</v>
      </c>
      <c r="P41" s="22">
        <f>SUM(P38:P40)</f>
        <v>225.5</v>
      </c>
    </row>
    <row r="42" spans="1:16" s="8" customFormat="1" ht="18.95" customHeight="1">
      <c r="B42" s="13"/>
      <c r="C42" s="13"/>
      <c r="D42" s="13"/>
      <c r="E42" s="13"/>
      <c r="F42" s="13"/>
      <c r="G42" s="13"/>
      <c r="I42" s="45">
        <v>11</v>
      </c>
      <c r="J42" s="42" t="s">
        <v>14</v>
      </c>
      <c r="K42" s="9" t="s">
        <v>15</v>
      </c>
      <c r="L42" s="9">
        <v>13</v>
      </c>
      <c r="M42" s="5">
        <v>44</v>
      </c>
      <c r="N42" s="5">
        <v>46</v>
      </c>
      <c r="O42" s="5">
        <v>90</v>
      </c>
      <c r="P42" s="23">
        <v>77</v>
      </c>
    </row>
    <row r="43" spans="1:16" s="8" customFormat="1" ht="18.95" customHeight="1">
      <c r="B43" s="13"/>
      <c r="C43" s="13"/>
      <c r="D43" s="13"/>
      <c r="E43" s="13"/>
      <c r="F43" s="13"/>
      <c r="G43" s="13"/>
      <c r="I43" s="45"/>
      <c r="J43" s="43"/>
      <c r="K43" s="5" t="s">
        <v>36</v>
      </c>
      <c r="L43" s="5">
        <v>13</v>
      </c>
      <c r="M43" s="5">
        <v>44</v>
      </c>
      <c r="N43" s="5">
        <v>42</v>
      </c>
      <c r="O43" s="5">
        <v>86</v>
      </c>
      <c r="P43" s="11">
        <v>73</v>
      </c>
    </row>
    <row r="44" spans="1:16" s="8" customFormat="1" ht="18.95" customHeight="1" thickBot="1">
      <c r="B44" s="13"/>
      <c r="C44" s="13"/>
      <c r="D44" s="13"/>
      <c r="E44" s="13"/>
      <c r="F44" s="13"/>
      <c r="G44" s="13"/>
      <c r="I44" s="45"/>
      <c r="J44" s="44"/>
      <c r="K44" s="14" t="s">
        <v>17</v>
      </c>
      <c r="L44" s="14">
        <v>18</v>
      </c>
      <c r="M44" s="5">
        <v>51</v>
      </c>
      <c r="N44" s="5">
        <v>48</v>
      </c>
      <c r="O44" s="5">
        <v>99</v>
      </c>
      <c r="P44" s="24">
        <v>81</v>
      </c>
    </row>
    <row r="45" spans="1:16" s="8" customFormat="1" ht="18.95" customHeight="1" thickBot="1">
      <c r="B45" s="13"/>
      <c r="C45" s="13"/>
      <c r="D45" s="13"/>
      <c r="E45" s="13"/>
      <c r="F45" s="13"/>
      <c r="G45" s="13"/>
      <c r="I45" s="17"/>
      <c r="J45" s="17"/>
      <c r="K45" s="13"/>
      <c r="L45" s="13"/>
      <c r="M45" s="13"/>
      <c r="N45" s="13"/>
      <c r="O45" s="18" t="s">
        <v>169</v>
      </c>
      <c r="P45" s="22">
        <f>SUM(P42:P44)</f>
        <v>231</v>
      </c>
    </row>
    <row r="46" spans="1:16" s="8" customFormat="1" ht="18.95" customHeight="1">
      <c r="B46" s="13"/>
      <c r="C46" s="13"/>
      <c r="D46" s="13"/>
      <c r="E46" s="13"/>
      <c r="F46" s="13"/>
      <c r="G46" s="13"/>
      <c r="I46" s="45">
        <v>12</v>
      </c>
      <c r="J46" s="42" t="s">
        <v>47</v>
      </c>
      <c r="K46" s="9" t="s">
        <v>48</v>
      </c>
      <c r="L46" s="9">
        <v>15.4</v>
      </c>
      <c r="M46" s="5">
        <v>48</v>
      </c>
      <c r="N46" s="5">
        <v>49</v>
      </c>
      <c r="O46" s="5">
        <v>97</v>
      </c>
      <c r="P46" s="23">
        <v>81.599999999999994</v>
      </c>
    </row>
    <row r="47" spans="1:16" s="8" customFormat="1" ht="18.95" customHeight="1">
      <c r="B47" s="13"/>
      <c r="C47" s="13"/>
      <c r="D47" s="13"/>
      <c r="E47" s="13"/>
      <c r="F47" s="13"/>
      <c r="G47" s="13"/>
      <c r="I47" s="45"/>
      <c r="J47" s="43"/>
      <c r="K47" s="5" t="s">
        <v>31</v>
      </c>
      <c r="L47" s="5">
        <v>10.8</v>
      </c>
      <c r="M47" s="5">
        <v>43</v>
      </c>
      <c r="N47" s="5">
        <v>48</v>
      </c>
      <c r="O47" s="5">
        <v>91</v>
      </c>
      <c r="P47" s="11">
        <v>80.2</v>
      </c>
    </row>
    <row r="48" spans="1:16" s="8" customFormat="1" ht="18.95" customHeight="1" thickBot="1">
      <c r="B48" s="13"/>
      <c r="C48" s="13"/>
      <c r="D48" s="13"/>
      <c r="E48" s="13"/>
      <c r="F48" s="13"/>
      <c r="G48" s="13"/>
      <c r="I48" s="45"/>
      <c r="J48" s="44"/>
      <c r="K48" s="14" t="s">
        <v>49</v>
      </c>
      <c r="L48" s="14">
        <v>18.3</v>
      </c>
      <c r="M48" s="5" ph="1">
        <v>42</v>
      </c>
      <c r="N48" s="5">
        <v>48</v>
      </c>
      <c r="O48" s="5">
        <v>90</v>
      </c>
      <c r="P48" s="32">
        <f>O48-18.3</f>
        <v>71.7</v>
      </c>
    </row>
    <row r="49" spans="1:16" s="8" customFormat="1" ht="18.95" customHeight="1" thickBot="1">
      <c r="B49" s="13"/>
      <c r="C49" s="13"/>
      <c r="D49" s="13"/>
      <c r="E49" s="13"/>
      <c r="F49" s="13"/>
      <c r="G49" s="13"/>
      <c r="I49" s="17"/>
      <c r="J49" s="17"/>
      <c r="K49" s="13"/>
      <c r="L49" s="13"/>
      <c r="M49" s="13"/>
      <c r="N49" s="13"/>
      <c r="O49" s="18" t="s">
        <v>169</v>
      </c>
      <c r="P49" s="22">
        <f>SUM(P46:P48)</f>
        <v>233.5</v>
      </c>
    </row>
    <row r="50" spans="1:16" s="8" customFormat="1" ht="18.95" customHeight="1">
      <c r="B50" s="13"/>
      <c r="C50" s="13"/>
      <c r="D50" s="13"/>
      <c r="E50" s="13"/>
      <c r="F50" s="13"/>
      <c r="G50" s="13"/>
      <c r="I50" s="45">
        <v>13</v>
      </c>
      <c r="J50" s="42" t="s">
        <v>50</v>
      </c>
      <c r="K50" s="9" t="s">
        <v>51</v>
      </c>
      <c r="L50" s="9">
        <v>11</v>
      </c>
      <c r="M50" s="5">
        <v>47</v>
      </c>
      <c r="N50" s="5">
        <v>46</v>
      </c>
      <c r="O50" s="5">
        <v>93</v>
      </c>
      <c r="P50" s="32">
        <v>82</v>
      </c>
    </row>
    <row r="51" spans="1:16" s="8" customFormat="1" ht="18.95" customHeight="1">
      <c r="B51" s="13"/>
      <c r="C51" s="13"/>
      <c r="D51" s="13"/>
      <c r="E51" s="13"/>
      <c r="F51" s="13"/>
      <c r="G51" s="13"/>
      <c r="I51" s="45"/>
      <c r="J51" s="43"/>
      <c r="K51" s="5" t="s">
        <v>52</v>
      </c>
      <c r="L51" s="5">
        <v>13</v>
      </c>
      <c r="M51" s="9">
        <v>47</v>
      </c>
      <c r="N51" s="9">
        <v>47</v>
      </c>
      <c r="O51" s="9">
        <v>94</v>
      </c>
      <c r="P51" s="11">
        <v>81</v>
      </c>
    </row>
    <row r="52" spans="1:16" s="8" customFormat="1" ht="18.95" customHeight="1" thickBot="1">
      <c r="B52" s="13"/>
      <c r="C52" s="13"/>
      <c r="D52" s="13"/>
      <c r="E52" s="13"/>
      <c r="F52" s="13"/>
      <c r="G52" s="13"/>
      <c r="I52" s="45"/>
      <c r="J52" s="44"/>
      <c r="K52" s="5" t="s">
        <v>53</v>
      </c>
      <c r="L52" s="5">
        <v>15.7</v>
      </c>
      <c r="M52" s="5">
        <v>41</v>
      </c>
      <c r="N52" s="5">
        <v>46</v>
      </c>
      <c r="O52" s="9">
        <v>87</v>
      </c>
      <c r="P52" s="32">
        <v>71.3</v>
      </c>
    </row>
    <row r="53" spans="1:16" s="8" customFormat="1" ht="18.95" customHeight="1" thickBot="1">
      <c r="B53" s="13"/>
      <c r="C53" s="13"/>
      <c r="D53" s="13"/>
      <c r="E53" s="13"/>
      <c r="F53" s="13"/>
      <c r="G53" s="13"/>
      <c r="I53" s="17"/>
      <c r="J53" s="17"/>
      <c r="K53" s="13"/>
      <c r="L53" s="13"/>
      <c r="M53" s="13"/>
      <c r="N53" s="13"/>
      <c r="O53" s="18" t="s">
        <v>169</v>
      </c>
      <c r="P53" s="22">
        <f>SUM(P50:P52)</f>
        <v>234.3</v>
      </c>
    </row>
    <row r="54" spans="1:16" s="8" customFormat="1" ht="18.95" customHeight="1">
      <c r="B54" s="13"/>
      <c r="C54" s="13"/>
      <c r="D54" s="13"/>
      <c r="E54" s="13"/>
      <c r="F54" s="13"/>
      <c r="G54" s="13"/>
      <c r="I54" s="17"/>
      <c r="J54" s="17"/>
      <c r="K54" s="13"/>
      <c r="L54" s="13"/>
      <c r="M54" s="13"/>
      <c r="N54" s="13"/>
    </row>
    <row r="55" spans="1:16" s="8" customFormat="1" ht="18.95" customHeight="1">
      <c r="B55" s="13"/>
      <c r="C55" s="13"/>
      <c r="D55" s="13"/>
      <c r="E55" s="13"/>
      <c r="F55" s="13"/>
      <c r="G55" s="13"/>
      <c r="I55" s="17"/>
      <c r="J55" s="17"/>
      <c r="K55" s="13"/>
      <c r="L55" s="13"/>
      <c r="M55" s="13"/>
      <c r="N55" s="13"/>
      <c r="O55" s="13"/>
      <c r="P55" s="33"/>
    </row>
    <row r="56" spans="1:16" s="8" customFormat="1" ht="18.95" customHeight="1">
      <c r="B56" s="13"/>
      <c r="C56" s="13"/>
      <c r="D56" s="13"/>
      <c r="E56" s="13"/>
      <c r="F56" s="13"/>
      <c r="G56" s="13"/>
      <c r="I56" s="17"/>
      <c r="J56" s="17"/>
      <c r="K56" s="13"/>
      <c r="L56" s="13"/>
      <c r="M56" s="13"/>
      <c r="N56" s="13"/>
      <c r="O56" s="13"/>
      <c r="P56" s="33"/>
    </row>
    <row r="57" spans="1:16" s="8" customFormat="1" ht="18.95" customHeight="1">
      <c r="A57" s="41" t="s">
        <v>145</v>
      </c>
      <c r="B57" s="41"/>
      <c r="C57" s="41"/>
      <c r="I57" s="41" t="s">
        <v>74</v>
      </c>
      <c r="J57" s="41"/>
      <c r="K57" s="41"/>
      <c r="L57" s="41"/>
      <c r="M57" s="13"/>
      <c r="N57" s="13"/>
      <c r="O57" s="13"/>
      <c r="P57" s="33"/>
    </row>
    <row r="58" spans="1:16" s="8" customFormat="1" ht="18.95" customHeight="1">
      <c r="A58" s="5" t="s">
        <v>146</v>
      </c>
      <c r="B58" s="6" t="s">
        <v>147</v>
      </c>
      <c r="C58" s="6" t="s">
        <v>148</v>
      </c>
      <c r="D58" s="6" t="s">
        <v>149</v>
      </c>
      <c r="E58" s="6" t="s">
        <v>150</v>
      </c>
      <c r="F58" s="6" t="s">
        <v>151</v>
      </c>
      <c r="G58" s="6" t="s">
        <v>5</v>
      </c>
      <c r="H58" s="6" t="s">
        <v>9</v>
      </c>
      <c r="I58" s="6" t="s">
        <v>75</v>
      </c>
      <c r="J58" s="6" t="s">
        <v>76</v>
      </c>
      <c r="K58" s="6" t="s">
        <v>77</v>
      </c>
      <c r="L58" s="6" t="s">
        <v>78</v>
      </c>
      <c r="M58" s="6" t="s">
        <v>79</v>
      </c>
      <c r="N58" s="6" t="s">
        <v>80</v>
      </c>
      <c r="O58" s="6" t="s">
        <v>81</v>
      </c>
      <c r="P58" s="34" t="s">
        <v>82</v>
      </c>
    </row>
    <row r="59" spans="1:16" s="8" customFormat="1" ht="18.95" customHeight="1">
      <c r="A59" s="5">
        <v>1</v>
      </c>
      <c r="B59" s="5" t="s">
        <v>129</v>
      </c>
      <c r="C59" s="5" t="s">
        <v>20</v>
      </c>
      <c r="D59" s="5">
        <v>37</v>
      </c>
      <c r="E59" s="5">
        <v>36</v>
      </c>
      <c r="F59" s="5">
        <v>73</v>
      </c>
      <c r="G59" s="5">
        <v>5.8</v>
      </c>
      <c r="H59" s="5">
        <v>67.2</v>
      </c>
      <c r="I59" s="5">
        <v>1</v>
      </c>
      <c r="J59" s="5" t="s">
        <v>84</v>
      </c>
      <c r="K59" s="5" t="s">
        <v>85</v>
      </c>
      <c r="L59" s="5">
        <v>40</v>
      </c>
      <c r="M59" s="5">
        <v>40</v>
      </c>
      <c r="N59" s="5">
        <v>80</v>
      </c>
      <c r="O59" s="5">
        <v>16</v>
      </c>
      <c r="P59" s="5">
        <v>66</v>
      </c>
    </row>
    <row r="60" spans="1:16" s="8" customFormat="1" ht="18.95" customHeight="1">
      <c r="A60" s="5">
        <v>2</v>
      </c>
      <c r="B60" s="14" t="s">
        <v>137</v>
      </c>
      <c r="C60" s="14" t="s">
        <v>18</v>
      </c>
      <c r="D60" s="14">
        <v>36</v>
      </c>
      <c r="E60" s="5">
        <v>42</v>
      </c>
      <c r="F60" s="5">
        <v>78</v>
      </c>
      <c r="G60" s="14">
        <v>7.9</v>
      </c>
      <c r="H60" s="5">
        <v>70.099999999999994</v>
      </c>
      <c r="I60" s="5">
        <v>2</v>
      </c>
      <c r="J60" s="5" t="s">
        <v>113</v>
      </c>
      <c r="K60" s="5" t="s">
        <v>99</v>
      </c>
      <c r="L60" s="5">
        <v>40</v>
      </c>
      <c r="M60" s="5">
        <v>42</v>
      </c>
      <c r="N60" s="5">
        <v>82</v>
      </c>
      <c r="O60" s="5">
        <v>16</v>
      </c>
      <c r="P60" s="5">
        <f t="shared" ref="P60:P97" si="0">N60-O60</f>
        <v>66</v>
      </c>
    </row>
    <row r="61" spans="1:16" s="8" customFormat="1" ht="18.95" customHeight="1">
      <c r="A61" s="5">
        <v>3</v>
      </c>
      <c r="B61" s="14" t="s">
        <v>161</v>
      </c>
      <c r="C61" s="14" t="s">
        <v>20</v>
      </c>
      <c r="D61" s="14">
        <v>37</v>
      </c>
      <c r="E61" s="5">
        <v>44</v>
      </c>
      <c r="F61" s="5">
        <v>81</v>
      </c>
      <c r="G61" s="14">
        <v>10</v>
      </c>
      <c r="H61" s="5">
        <v>71</v>
      </c>
      <c r="I61" s="5">
        <v>3</v>
      </c>
      <c r="J61" s="5" t="s">
        <v>114</v>
      </c>
      <c r="K61" s="5" t="s">
        <v>99</v>
      </c>
      <c r="L61" s="5">
        <v>41</v>
      </c>
      <c r="M61" s="5">
        <v>44</v>
      </c>
      <c r="N61" s="5">
        <v>85</v>
      </c>
      <c r="O61" s="5">
        <v>18</v>
      </c>
      <c r="P61" s="5">
        <f>N61-O61</f>
        <v>67</v>
      </c>
    </row>
    <row r="62" spans="1:16" s="8" customFormat="1" ht="18.95" customHeight="1">
      <c r="A62" s="5">
        <v>4</v>
      </c>
      <c r="B62" s="5" t="s">
        <v>142</v>
      </c>
      <c r="C62" s="5" t="s">
        <v>27</v>
      </c>
      <c r="D62" s="5">
        <v>39</v>
      </c>
      <c r="E62" s="11">
        <v>41</v>
      </c>
      <c r="F62" s="5">
        <v>80</v>
      </c>
      <c r="G62" s="5">
        <v>8.8000000000000007</v>
      </c>
      <c r="H62" s="5">
        <f>F62-8.8</f>
        <v>71.2</v>
      </c>
      <c r="I62" s="5">
        <v>4</v>
      </c>
      <c r="J62" s="5" t="s">
        <v>97</v>
      </c>
      <c r="K62" s="5" t="s">
        <v>85</v>
      </c>
      <c r="L62" s="5">
        <v>45</v>
      </c>
      <c r="M62" s="5">
        <v>42</v>
      </c>
      <c r="N62" s="5">
        <v>87</v>
      </c>
      <c r="O62" s="5">
        <v>20</v>
      </c>
      <c r="P62" s="5">
        <f>N62-O62</f>
        <v>67</v>
      </c>
    </row>
    <row r="63" spans="1:16" s="8" customFormat="1" ht="18.95" customHeight="1">
      <c r="A63" s="5">
        <v>5</v>
      </c>
      <c r="B63" s="5" t="s">
        <v>159</v>
      </c>
      <c r="C63" s="5" t="s">
        <v>160</v>
      </c>
      <c r="D63" s="5">
        <v>40</v>
      </c>
      <c r="E63" s="5">
        <v>42</v>
      </c>
      <c r="F63" s="5">
        <v>82</v>
      </c>
      <c r="G63" s="5">
        <v>10</v>
      </c>
      <c r="H63" s="5">
        <v>72</v>
      </c>
      <c r="I63" s="5">
        <v>5</v>
      </c>
      <c r="J63" s="5" t="s">
        <v>118</v>
      </c>
      <c r="K63" s="5" t="s">
        <v>101</v>
      </c>
      <c r="L63" s="5">
        <v>41</v>
      </c>
      <c r="M63" s="5">
        <v>39</v>
      </c>
      <c r="N63" s="5">
        <v>80</v>
      </c>
      <c r="O63" s="5">
        <v>12</v>
      </c>
      <c r="P63" s="5">
        <f t="shared" si="0"/>
        <v>68</v>
      </c>
    </row>
    <row r="64" spans="1:16" s="8" customFormat="1" ht="18.95" customHeight="1">
      <c r="A64" s="5">
        <v>6</v>
      </c>
      <c r="B64" s="5" t="s">
        <v>132</v>
      </c>
      <c r="C64" s="5" t="s">
        <v>10</v>
      </c>
      <c r="D64" s="5">
        <v>37</v>
      </c>
      <c r="E64" s="5">
        <v>39</v>
      </c>
      <c r="F64" s="5">
        <v>76</v>
      </c>
      <c r="G64" s="5">
        <v>3.9</v>
      </c>
      <c r="H64" s="5">
        <v>72.099999999999994</v>
      </c>
      <c r="I64" s="5">
        <v>6</v>
      </c>
      <c r="J64" s="5" t="s">
        <v>115</v>
      </c>
      <c r="K64" s="5" t="s">
        <v>101</v>
      </c>
      <c r="L64" s="5">
        <v>42</v>
      </c>
      <c r="M64" s="5">
        <v>38</v>
      </c>
      <c r="N64" s="5">
        <v>80</v>
      </c>
      <c r="O64" s="5">
        <v>11.2</v>
      </c>
      <c r="P64" s="5">
        <f t="shared" si="0"/>
        <v>68.8</v>
      </c>
    </row>
    <row r="65" spans="1:16" s="8" customFormat="1" ht="18.95" customHeight="1">
      <c r="A65" s="5">
        <v>7</v>
      </c>
      <c r="B65" s="5" t="s">
        <v>167</v>
      </c>
      <c r="C65" s="5" t="s">
        <v>25</v>
      </c>
      <c r="D65" s="5">
        <v>40</v>
      </c>
      <c r="E65" s="5">
        <v>42</v>
      </c>
      <c r="F65" s="5">
        <v>82</v>
      </c>
      <c r="G65" s="5">
        <v>9</v>
      </c>
      <c r="H65" s="5">
        <v>73</v>
      </c>
      <c r="I65" s="5">
        <v>7</v>
      </c>
      <c r="J65" s="5" t="s">
        <v>40</v>
      </c>
      <c r="K65" s="5" t="s">
        <v>99</v>
      </c>
      <c r="L65" s="5">
        <v>38</v>
      </c>
      <c r="M65" s="5">
        <v>42</v>
      </c>
      <c r="N65" s="5">
        <v>80</v>
      </c>
      <c r="O65" s="5">
        <v>11</v>
      </c>
      <c r="P65" s="5">
        <f t="shared" si="0"/>
        <v>69</v>
      </c>
    </row>
    <row r="66" spans="1:16" s="8" customFormat="1" ht="18.95" customHeight="1">
      <c r="A66" s="5">
        <v>8</v>
      </c>
      <c r="B66" s="5" t="s">
        <v>131</v>
      </c>
      <c r="C66" s="5" t="s">
        <v>10</v>
      </c>
      <c r="D66" s="5">
        <v>37</v>
      </c>
      <c r="E66" s="5">
        <v>36</v>
      </c>
      <c r="F66" s="5">
        <v>73</v>
      </c>
      <c r="G66" s="5">
        <v>0</v>
      </c>
      <c r="H66" s="5">
        <v>73</v>
      </c>
      <c r="I66" s="5">
        <v>8</v>
      </c>
      <c r="J66" s="5" t="s">
        <v>86</v>
      </c>
      <c r="K66" s="5" t="s">
        <v>87</v>
      </c>
      <c r="L66" s="5">
        <v>43</v>
      </c>
      <c r="M66" s="5">
        <v>42</v>
      </c>
      <c r="N66" s="5">
        <v>85</v>
      </c>
      <c r="O66" s="5">
        <v>15.6</v>
      </c>
      <c r="P66" s="5">
        <f t="shared" si="0"/>
        <v>69.400000000000006</v>
      </c>
    </row>
    <row r="67" spans="1:16" s="8" customFormat="1" ht="18.95" customHeight="1">
      <c r="A67" s="5">
        <v>9</v>
      </c>
      <c r="B67" s="5" t="s">
        <v>16</v>
      </c>
      <c r="C67" s="5" t="s">
        <v>10</v>
      </c>
      <c r="D67" s="5">
        <v>42</v>
      </c>
      <c r="E67" s="5">
        <v>39</v>
      </c>
      <c r="F67" s="5">
        <v>81</v>
      </c>
      <c r="G67" s="5">
        <v>8</v>
      </c>
      <c r="H67" s="5">
        <v>73</v>
      </c>
      <c r="I67" s="5">
        <v>9</v>
      </c>
      <c r="J67" s="15" t="s">
        <v>73</v>
      </c>
      <c r="K67" s="5" t="s">
        <v>83</v>
      </c>
      <c r="L67" s="5">
        <v>47</v>
      </c>
      <c r="M67" s="5">
        <v>39</v>
      </c>
      <c r="N67" s="5">
        <v>86</v>
      </c>
      <c r="O67" s="5">
        <v>16</v>
      </c>
      <c r="P67" s="5">
        <f t="shared" si="0"/>
        <v>70</v>
      </c>
    </row>
    <row r="68" spans="1:16" s="8" customFormat="1" ht="18.95" customHeight="1">
      <c r="A68" s="5">
        <v>10</v>
      </c>
      <c r="B68" s="5" t="s">
        <v>153</v>
      </c>
      <c r="C68" s="5" t="s">
        <v>154</v>
      </c>
      <c r="D68" s="5">
        <v>40</v>
      </c>
      <c r="E68" s="5">
        <v>42</v>
      </c>
      <c r="F68" s="5">
        <v>82</v>
      </c>
      <c r="G68" s="5">
        <v>8</v>
      </c>
      <c r="H68" s="5">
        <v>74</v>
      </c>
      <c r="I68" s="5">
        <v>10</v>
      </c>
      <c r="J68" s="5" t="s">
        <v>91</v>
      </c>
      <c r="K68" s="5" t="s">
        <v>90</v>
      </c>
      <c r="L68" s="5">
        <v>39</v>
      </c>
      <c r="M68" s="5">
        <v>44</v>
      </c>
      <c r="N68" s="5">
        <v>83</v>
      </c>
      <c r="O68" s="5">
        <v>12.8</v>
      </c>
      <c r="P68" s="5">
        <f t="shared" si="0"/>
        <v>70.2</v>
      </c>
    </row>
    <row r="69" spans="1:16" s="8" customFormat="1" ht="18.95" customHeight="1">
      <c r="A69" s="5">
        <v>10</v>
      </c>
      <c r="B69" s="5" t="s">
        <v>165</v>
      </c>
      <c r="C69" s="5" t="s">
        <v>166</v>
      </c>
      <c r="D69" s="5">
        <v>43</v>
      </c>
      <c r="E69" s="5">
        <v>38</v>
      </c>
      <c r="F69" s="5">
        <v>81</v>
      </c>
      <c r="G69" s="5">
        <v>7</v>
      </c>
      <c r="H69" s="5">
        <v>74</v>
      </c>
      <c r="I69" s="5">
        <v>11</v>
      </c>
      <c r="J69" s="5" t="s">
        <v>59</v>
      </c>
      <c r="K69" s="5" t="s">
        <v>83</v>
      </c>
      <c r="L69" s="5">
        <v>39</v>
      </c>
      <c r="M69" s="5">
        <v>43</v>
      </c>
      <c r="N69" s="5">
        <v>82</v>
      </c>
      <c r="O69" s="5">
        <v>11</v>
      </c>
      <c r="P69" s="5">
        <f t="shared" si="0"/>
        <v>71</v>
      </c>
    </row>
    <row r="70" spans="1:16" s="8" customFormat="1" ht="18.95" customHeight="1">
      <c r="A70" s="5">
        <v>12</v>
      </c>
      <c r="B70" s="5" t="s">
        <v>136</v>
      </c>
      <c r="C70" s="5" t="s">
        <v>18</v>
      </c>
      <c r="D70" s="5">
        <v>42</v>
      </c>
      <c r="E70" s="5">
        <v>41</v>
      </c>
      <c r="F70" s="5">
        <v>83</v>
      </c>
      <c r="G70" s="5">
        <v>8.5</v>
      </c>
      <c r="H70" s="5">
        <v>74.5</v>
      </c>
      <c r="I70" s="5">
        <v>11</v>
      </c>
      <c r="J70" s="5" t="s">
        <v>104</v>
      </c>
      <c r="K70" s="5" t="s">
        <v>101</v>
      </c>
      <c r="L70" s="5">
        <v>42</v>
      </c>
      <c r="M70" s="5">
        <v>42</v>
      </c>
      <c r="N70" s="5">
        <v>84</v>
      </c>
      <c r="O70" s="5">
        <v>13</v>
      </c>
      <c r="P70" s="5">
        <f t="shared" si="0"/>
        <v>71</v>
      </c>
    </row>
    <row r="71" spans="1:16" s="8" customFormat="1" ht="18.95" customHeight="1">
      <c r="A71" s="5">
        <v>13</v>
      </c>
      <c r="B71" s="5" t="s">
        <v>144</v>
      </c>
      <c r="C71" s="5" t="s">
        <v>27</v>
      </c>
      <c r="D71" s="5">
        <v>41</v>
      </c>
      <c r="E71" s="5">
        <v>40</v>
      </c>
      <c r="F71" s="5">
        <v>81</v>
      </c>
      <c r="G71" s="5">
        <v>6</v>
      </c>
      <c r="H71" s="5">
        <v>75</v>
      </c>
      <c r="I71" s="5">
        <v>11</v>
      </c>
      <c r="J71" s="5" t="s">
        <v>112</v>
      </c>
      <c r="K71" s="5" t="s">
        <v>101</v>
      </c>
      <c r="L71" s="5">
        <v>41</v>
      </c>
      <c r="M71" s="5">
        <v>44</v>
      </c>
      <c r="N71" s="5">
        <v>85</v>
      </c>
      <c r="O71" s="5">
        <v>14</v>
      </c>
      <c r="P71" s="5">
        <f t="shared" si="0"/>
        <v>71</v>
      </c>
    </row>
    <row r="72" spans="1:16" s="8" customFormat="1" ht="18.95" customHeight="1">
      <c r="A72" s="5">
        <v>13</v>
      </c>
      <c r="B72" s="5" t="s">
        <v>13</v>
      </c>
      <c r="C72" s="5" t="s">
        <v>10</v>
      </c>
      <c r="D72" s="5">
        <v>36</v>
      </c>
      <c r="E72" s="5">
        <v>39</v>
      </c>
      <c r="F72" s="5">
        <v>75</v>
      </c>
      <c r="G72" s="5">
        <v>0</v>
      </c>
      <c r="H72" s="5">
        <v>75</v>
      </c>
      <c r="I72" s="5">
        <v>14</v>
      </c>
      <c r="J72" s="5" t="s">
        <v>111</v>
      </c>
      <c r="K72" s="5" t="s">
        <v>99</v>
      </c>
      <c r="L72" s="5">
        <v>46</v>
      </c>
      <c r="M72" s="5">
        <v>46</v>
      </c>
      <c r="N72" s="5">
        <v>92</v>
      </c>
      <c r="O72" s="5">
        <v>20.9</v>
      </c>
      <c r="P72" s="5">
        <f t="shared" si="0"/>
        <v>71.099999999999994</v>
      </c>
    </row>
    <row r="73" spans="1:16" s="8" customFormat="1" ht="18.95" customHeight="1">
      <c r="A73" s="5">
        <v>16</v>
      </c>
      <c r="B73" s="5" t="s">
        <v>157</v>
      </c>
      <c r="C73" s="5" t="s">
        <v>158</v>
      </c>
      <c r="D73" s="5" ph="1">
        <v>42</v>
      </c>
      <c r="E73" s="5">
        <v>42</v>
      </c>
      <c r="F73" s="5">
        <v>84</v>
      </c>
      <c r="G73" s="5" ph="1">
        <v>8.6</v>
      </c>
      <c r="H73" s="5">
        <v>75.400000000000006</v>
      </c>
      <c r="I73" s="5">
        <v>15</v>
      </c>
      <c r="J73" s="5" t="s">
        <v>116</v>
      </c>
      <c r="K73" s="5" t="s">
        <v>99</v>
      </c>
      <c r="L73" s="5">
        <v>41</v>
      </c>
      <c r="M73" s="5">
        <v>46</v>
      </c>
      <c r="N73" s="5">
        <v>87</v>
      </c>
      <c r="O73" s="5">
        <v>15.7</v>
      </c>
      <c r="P73" s="5">
        <f t="shared" si="0"/>
        <v>71.3</v>
      </c>
    </row>
    <row r="74" spans="1:16" s="8" customFormat="1" ht="18.95" customHeight="1">
      <c r="A74" s="5">
        <v>17</v>
      </c>
      <c r="B74" s="5" t="s">
        <v>24</v>
      </c>
      <c r="C74" s="5" t="s">
        <v>19</v>
      </c>
      <c r="D74" s="5">
        <v>38</v>
      </c>
      <c r="E74" s="5">
        <v>42</v>
      </c>
      <c r="F74" s="5">
        <v>80</v>
      </c>
      <c r="G74" s="5">
        <v>4</v>
      </c>
      <c r="H74" s="5">
        <v>76</v>
      </c>
      <c r="I74" s="5">
        <v>16</v>
      </c>
      <c r="J74" s="5" t="s">
        <v>109</v>
      </c>
      <c r="K74" s="5" t="s">
        <v>99</v>
      </c>
      <c r="L74" s="5" ph="1">
        <v>42</v>
      </c>
      <c r="M74" s="5">
        <v>48</v>
      </c>
      <c r="N74" s="5">
        <v>90</v>
      </c>
      <c r="O74" s="5" ph="1">
        <v>18.3</v>
      </c>
      <c r="P74" s="5">
        <f t="shared" si="0"/>
        <v>71.7</v>
      </c>
    </row>
    <row r="75" spans="1:16" s="8" customFormat="1" ht="18.95" customHeight="1">
      <c r="A75" s="5">
        <v>17</v>
      </c>
      <c r="B75" s="5" t="s">
        <v>134</v>
      </c>
      <c r="C75" s="5" t="s">
        <v>10</v>
      </c>
      <c r="D75" s="5">
        <v>40</v>
      </c>
      <c r="E75" s="5">
        <v>36</v>
      </c>
      <c r="F75" s="5">
        <v>76</v>
      </c>
      <c r="G75" s="5">
        <v>0</v>
      </c>
      <c r="H75" s="5">
        <v>76</v>
      </c>
      <c r="I75" s="5">
        <v>17</v>
      </c>
      <c r="J75" s="5" t="s">
        <v>117</v>
      </c>
      <c r="K75" s="5" t="s">
        <v>101</v>
      </c>
      <c r="L75" s="5">
        <v>46</v>
      </c>
      <c r="M75" s="5">
        <v>45</v>
      </c>
      <c r="N75" s="5">
        <v>91</v>
      </c>
      <c r="O75" s="5">
        <v>18.5</v>
      </c>
      <c r="P75" s="5">
        <f t="shared" si="0"/>
        <v>72.5</v>
      </c>
    </row>
    <row r="76" spans="1:16" s="8" customFormat="1" ht="18.95" customHeight="1">
      <c r="A76" s="5">
        <v>17</v>
      </c>
      <c r="B76" s="5" t="s">
        <v>152</v>
      </c>
      <c r="C76" s="5" t="s">
        <v>20</v>
      </c>
      <c r="D76" s="5">
        <v>39</v>
      </c>
      <c r="E76" s="5">
        <v>39</v>
      </c>
      <c r="F76" s="5">
        <v>78</v>
      </c>
      <c r="G76" s="5">
        <v>2</v>
      </c>
      <c r="H76" s="5">
        <v>76</v>
      </c>
      <c r="I76" s="5">
        <v>18</v>
      </c>
      <c r="J76" s="5" t="s">
        <v>119</v>
      </c>
      <c r="K76" s="5" t="s">
        <v>103</v>
      </c>
      <c r="L76" s="5">
        <v>44</v>
      </c>
      <c r="M76" s="5">
        <v>42</v>
      </c>
      <c r="N76" s="5">
        <v>86</v>
      </c>
      <c r="O76" s="5">
        <v>13</v>
      </c>
      <c r="P76" s="5">
        <f t="shared" si="0"/>
        <v>73</v>
      </c>
    </row>
    <row r="77" spans="1:16" s="8" customFormat="1" ht="18.95" customHeight="1">
      <c r="A77" s="5">
        <v>20</v>
      </c>
      <c r="B77" s="14" t="s">
        <v>156</v>
      </c>
      <c r="C77" s="14" t="s">
        <v>18</v>
      </c>
      <c r="D77" s="14">
        <v>42</v>
      </c>
      <c r="E77" s="5">
        <v>41</v>
      </c>
      <c r="F77" s="5">
        <v>83</v>
      </c>
      <c r="G77" s="14">
        <v>6</v>
      </c>
      <c r="H77" s="5">
        <v>77</v>
      </c>
      <c r="I77" s="5">
        <v>18</v>
      </c>
      <c r="J77" s="5" t="s">
        <v>120</v>
      </c>
      <c r="K77" s="5" t="s">
        <v>101</v>
      </c>
      <c r="L77" s="5">
        <v>39</v>
      </c>
      <c r="M77" s="5">
        <v>49</v>
      </c>
      <c r="N77" s="5">
        <v>88</v>
      </c>
      <c r="O77" s="5">
        <v>15</v>
      </c>
      <c r="P77" s="5">
        <f t="shared" si="0"/>
        <v>73</v>
      </c>
    </row>
    <row r="78" spans="1:16" s="8" customFormat="1" ht="18.95" customHeight="1">
      <c r="A78" s="5">
        <v>20</v>
      </c>
      <c r="B78" s="14" t="s">
        <v>143</v>
      </c>
      <c r="C78" s="14" t="s">
        <v>27</v>
      </c>
      <c r="D78" s="14">
        <v>40</v>
      </c>
      <c r="E78" s="5">
        <v>45</v>
      </c>
      <c r="F78" s="5">
        <v>85</v>
      </c>
      <c r="G78" s="14">
        <v>8</v>
      </c>
      <c r="H78" s="5">
        <v>77</v>
      </c>
      <c r="I78" s="5">
        <v>20</v>
      </c>
      <c r="J78" s="5" t="s">
        <v>60</v>
      </c>
      <c r="K78" s="5" t="s">
        <v>83</v>
      </c>
      <c r="L78" s="5">
        <v>40</v>
      </c>
      <c r="M78" s="5">
        <v>45</v>
      </c>
      <c r="N78" s="5">
        <v>85</v>
      </c>
      <c r="O78" s="5">
        <v>11.5</v>
      </c>
      <c r="P78" s="5">
        <f t="shared" si="0"/>
        <v>73.5</v>
      </c>
    </row>
    <row r="79" spans="1:16" s="8" customFormat="1" ht="18.95" customHeight="1">
      <c r="A79" s="5">
        <v>20</v>
      </c>
      <c r="B79" s="5" t="s">
        <v>162</v>
      </c>
      <c r="C79" s="5" t="s">
        <v>10</v>
      </c>
      <c r="D79" s="5">
        <v>42</v>
      </c>
      <c r="E79" s="5">
        <v>42</v>
      </c>
      <c r="F79" s="5">
        <v>84</v>
      </c>
      <c r="G79" s="5">
        <v>7</v>
      </c>
      <c r="H79" s="5">
        <v>77</v>
      </c>
      <c r="I79" s="5">
        <v>20</v>
      </c>
      <c r="J79" s="15" t="s">
        <v>32</v>
      </c>
      <c r="K79" s="5" t="s">
        <v>98</v>
      </c>
      <c r="L79" s="5">
        <v>41</v>
      </c>
      <c r="M79" s="5">
        <v>45</v>
      </c>
      <c r="N79" s="5">
        <v>86</v>
      </c>
      <c r="O79" s="5">
        <v>12.5</v>
      </c>
      <c r="P79" s="5">
        <f t="shared" si="0"/>
        <v>73.5</v>
      </c>
    </row>
    <row r="80" spans="1:16" s="8" customFormat="1" ht="18.95" customHeight="1">
      <c r="A80" s="5">
        <v>23</v>
      </c>
      <c r="B80" s="5" t="s">
        <v>22</v>
      </c>
      <c r="C80" s="5" t="s">
        <v>20</v>
      </c>
      <c r="D80" s="5">
        <v>43</v>
      </c>
      <c r="E80" s="11">
        <v>40</v>
      </c>
      <c r="F80" s="5">
        <v>83</v>
      </c>
      <c r="G80" s="5">
        <v>5</v>
      </c>
      <c r="H80" s="5">
        <v>78</v>
      </c>
      <c r="I80" s="5">
        <v>22</v>
      </c>
      <c r="J80" s="5" t="s">
        <v>93</v>
      </c>
      <c r="K80" s="5" t="s">
        <v>94</v>
      </c>
      <c r="L80" s="5">
        <v>41</v>
      </c>
      <c r="M80" s="5">
        <v>45</v>
      </c>
      <c r="N80" s="5">
        <v>86</v>
      </c>
      <c r="O80" s="5">
        <v>12</v>
      </c>
      <c r="P80" s="5">
        <f t="shared" si="0"/>
        <v>74</v>
      </c>
    </row>
    <row r="81" spans="1:16" s="8" customFormat="1" ht="18.95" customHeight="1">
      <c r="A81" s="5">
        <v>24</v>
      </c>
      <c r="B81" s="5" t="s">
        <v>139</v>
      </c>
      <c r="C81" s="14" t="s">
        <v>19</v>
      </c>
      <c r="D81" s="5">
        <v>42</v>
      </c>
      <c r="E81" s="5">
        <v>46</v>
      </c>
      <c r="F81" s="5">
        <v>88</v>
      </c>
      <c r="G81" s="5">
        <v>9.5</v>
      </c>
      <c r="H81" s="5">
        <v>78.5</v>
      </c>
      <c r="I81" s="5">
        <v>23</v>
      </c>
      <c r="J81" s="5" t="s">
        <v>89</v>
      </c>
      <c r="K81" s="5" t="s">
        <v>90</v>
      </c>
      <c r="L81" s="5">
        <v>40</v>
      </c>
      <c r="M81" s="5">
        <v>47</v>
      </c>
      <c r="N81" s="5">
        <v>87</v>
      </c>
      <c r="O81" s="5">
        <v>12.8</v>
      </c>
      <c r="P81" s="5">
        <f t="shared" si="0"/>
        <v>74.2</v>
      </c>
    </row>
    <row r="82" spans="1:16" s="8" customFormat="1" ht="18.95" customHeight="1">
      <c r="A82" s="5">
        <v>25</v>
      </c>
      <c r="B82" s="5" t="s">
        <v>23</v>
      </c>
      <c r="C82" s="5" t="s">
        <v>19</v>
      </c>
      <c r="D82" s="5">
        <v>41</v>
      </c>
      <c r="E82" s="5">
        <v>42</v>
      </c>
      <c r="F82" s="5">
        <v>83</v>
      </c>
      <c r="G82" s="5">
        <v>4.3</v>
      </c>
      <c r="H82" s="5">
        <v>78.7</v>
      </c>
      <c r="I82" s="5">
        <v>24</v>
      </c>
      <c r="J82" s="5" t="s">
        <v>92</v>
      </c>
      <c r="K82" s="5" t="s">
        <v>85</v>
      </c>
      <c r="L82" s="5">
        <v>46</v>
      </c>
      <c r="M82" s="5">
        <v>45</v>
      </c>
      <c r="N82" s="5">
        <v>91</v>
      </c>
      <c r="O82" s="5">
        <v>16.2</v>
      </c>
      <c r="P82" s="5">
        <f t="shared" si="0"/>
        <v>74.8</v>
      </c>
    </row>
    <row r="83" spans="1:16" s="8" customFormat="1" ht="18.95" customHeight="1">
      <c r="A83" s="5">
        <v>26</v>
      </c>
      <c r="B83" s="5" t="s">
        <v>163</v>
      </c>
      <c r="C83" s="5" t="s">
        <v>164</v>
      </c>
      <c r="D83" s="5">
        <v>43</v>
      </c>
      <c r="E83" s="5">
        <v>43</v>
      </c>
      <c r="F83" s="5">
        <v>86</v>
      </c>
      <c r="G83" s="5">
        <v>7</v>
      </c>
      <c r="H83" s="5">
        <v>79</v>
      </c>
      <c r="I83" s="5">
        <v>25</v>
      </c>
      <c r="J83" s="5" t="s">
        <v>46</v>
      </c>
      <c r="K83" s="5" t="s">
        <v>99</v>
      </c>
      <c r="L83" s="5">
        <v>47</v>
      </c>
      <c r="M83" s="5">
        <v>45</v>
      </c>
      <c r="N83" s="5">
        <v>92</v>
      </c>
      <c r="O83" s="5">
        <v>17</v>
      </c>
      <c r="P83" s="5">
        <f t="shared" si="0"/>
        <v>75</v>
      </c>
    </row>
    <row r="84" spans="1:16" s="8" customFormat="1" ht="18.95" customHeight="1">
      <c r="A84" s="5">
        <v>27</v>
      </c>
      <c r="B84" s="5" t="s">
        <v>26</v>
      </c>
      <c r="C84" s="5" t="s">
        <v>25</v>
      </c>
      <c r="D84" s="5">
        <v>43</v>
      </c>
      <c r="E84" s="5">
        <v>47</v>
      </c>
      <c r="F84" s="5">
        <v>90</v>
      </c>
      <c r="G84" s="5">
        <v>9</v>
      </c>
      <c r="H84" s="5">
        <v>81</v>
      </c>
      <c r="I84" s="5">
        <v>26</v>
      </c>
      <c r="J84" s="5" t="s">
        <v>61</v>
      </c>
      <c r="K84" s="5" t="s">
        <v>83</v>
      </c>
      <c r="L84" s="5">
        <v>44</v>
      </c>
      <c r="M84" s="5">
        <v>46</v>
      </c>
      <c r="N84" s="5">
        <v>90</v>
      </c>
      <c r="O84" s="5">
        <v>14</v>
      </c>
      <c r="P84" s="5">
        <f t="shared" si="0"/>
        <v>76</v>
      </c>
    </row>
    <row r="85" spans="1:16" s="8" customFormat="1" ht="18.95" customHeight="1">
      <c r="A85" s="5">
        <v>28</v>
      </c>
      <c r="B85" s="5" t="s">
        <v>140</v>
      </c>
      <c r="C85" s="5" t="s">
        <v>25</v>
      </c>
      <c r="D85" s="5">
        <v>44</v>
      </c>
      <c r="E85" s="5">
        <v>48</v>
      </c>
      <c r="F85" s="5">
        <v>92</v>
      </c>
      <c r="G85" s="5">
        <v>9.6999999999999993</v>
      </c>
      <c r="H85" s="5">
        <v>82.3</v>
      </c>
      <c r="I85" s="5">
        <v>26</v>
      </c>
      <c r="J85" s="5" t="s">
        <v>100</v>
      </c>
      <c r="K85" s="5" t="s">
        <v>101</v>
      </c>
      <c r="L85" s="5">
        <v>46</v>
      </c>
      <c r="M85" s="5">
        <v>47</v>
      </c>
      <c r="N85" s="5">
        <v>93</v>
      </c>
      <c r="O85" s="5">
        <v>17</v>
      </c>
      <c r="P85" s="5">
        <f t="shared" si="0"/>
        <v>76</v>
      </c>
    </row>
    <row r="86" spans="1:16" s="8" customFormat="1" ht="18.95" customHeight="1">
      <c r="A86" s="5">
        <v>29</v>
      </c>
      <c r="B86" s="5" t="s">
        <v>155</v>
      </c>
      <c r="C86" s="5" t="s">
        <v>10</v>
      </c>
      <c r="D86" s="5">
        <v>45</v>
      </c>
      <c r="E86" s="5">
        <v>50</v>
      </c>
      <c r="F86" s="5">
        <v>95</v>
      </c>
      <c r="G86" s="5">
        <v>10</v>
      </c>
      <c r="H86" s="5">
        <v>85</v>
      </c>
      <c r="I86" s="5">
        <v>28</v>
      </c>
      <c r="J86" s="5" t="s">
        <v>88</v>
      </c>
      <c r="K86" s="5" t="s">
        <v>85</v>
      </c>
      <c r="L86" s="5">
        <v>47</v>
      </c>
      <c r="M86" s="5">
        <v>47</v>
      </c>
      <c r="N86" s="5">
        <v>94</v>
      </c>
      <c r="O86" s="5">
        <v>17</v>
      </c>
      <c r="P86" s="5">
        <f t="shared" si="0"/>
        <v>77</v>
      </c>
    </row>
    <row r="87" spans="1:16" s="8" customFormat="1" ht="18.95" customHeight="1">
      <c r="A87" s="5">
        <v>29</v>
      </c>
      <c r="B87" s="5" t="s">
        <v>141</v>
      </c>
      <c r="C87" s="5" t="s">
        <v>25</v>
      </c>
      <c r="D87" s="5">
        <v>45</v>
      </c>
      <c r="E87" s="5">
        <v>49</v>
      </c>
      <c r="F87" s="5">
        <v>94</v>
      </c>
      <c r="G87" s="5">
        <v>9</v>
      </c>
      <c r="H87" s="5">
        <v>85</v>
      </c>
      <c r="I87" s="5">
        <v>28</v>
      </c>
      <c r="J87" s="5" t="s">
        <v>55</v>
      </c>
      <c r="K87" s="5" t="s">
        <v>85</v>
      </c>
      <c r="L87" s="5">
        <v>46</v>
      </c>
      <c r="M87" s="5">
        <v>44</v>
      </c>
      <c r="N87" s="5">
        <v>90</v>
      </c>
      <c r="O87" s="5">
        <v>13</v>
      </c>
      <c r="P87" s="5">
        <f t="shared" si="0"/>
        <v>77</v>
      </c>
    </row>
    <row r="88" spans="1:16" s="8" customFormat="1" ht="18.95" customHeight="1">
      <c r="A88" s="5">
        <v>30</v>
      </c>
      <c r="B88" s="5" t="s">
        <v>135</v>
      </c>
      <c r="C88" s="5" t="s">
        <v>10</v>
      </c>
      <c r="D88" s="5">
        <v>45</v>
      </c>
      <c r="E88" s="5">
        <v>50</v>
      </c>
      <c r="F88" s="5">
        <v>95</v>
      </c>
      <c r="G88" s="5">
        <v>9</v>
      </c>
      <c r="H88" s="5">
        <v>86</v>
      </c>
      <c r="I88" s="5">
        <v>28</v>
      </c>
      <c r="J88" s="5" t="s">
        <v>95</v>
      </c>
      <c r="K88" s="5" t="s">
        <v>96</v>
      </c>
      <c r="L88" s="5">
        <v>44</v>
      </c>
      <c r="M88" s="5">
        <v>46</v>
      </c>
      <c r="N88" s="5">
        <v>90</v>
      </c>
      <c r="O88" s="5">
        <v>13</v>
      </c>
      <c r="P88" s="5">
        <f t="shared" si="0"/>
        <v>77</v>
      </c>
    </row>
    <row r="89" spans="1:16" s="8" customFormat="1" ht="18.95" customHeight="1">
      <c r="B89" s="13"/>
      <c r="C89" s="13"/>
      <c r="D89" s="13"/>
      <c r="E89" s="13"/>
      <c r="F89" s="13"/>
      <c r="G89" s="13"/>
      <c r="I89" s="5">
        <v>28</v>
      </c>
      <c r="J89" s="5" t="s">
        <v>107</v>
      </c>
      <c r="K89" s="5" t="s">
        <v>108</v>
      </c>
      <c r="L89" s="5">
        <v>44</v>
      </c>
      <c r="M89" s="5">
        <v>45</v>
      </c>
      <c r="N89" s="5">
        <v>89</v>
      </c>
      <c r="O89" s="5">
        <v>12</v>
      </c>
      <c r="P89" s="5">
        <f t="shared" si="0"/>
        <v>77</v>
      </c>
    </row>
    <row r="90" spans="1:16" s="8" customFormat="1" ht="18.95" customHeight="1">
      <c r="B90" s="13"/>
      <c r="C90" s="13"/>
      <c r="D90" s="13"/>
      <c r="E90" s="13"/>
      <c r="F90" s="13"/>
      <c r="G90" s="13"/>
      <c r="I90" s="5">
        <v>28</v>
      </c>
      <c r="J90" s="5" t="s">
        <v>38</v>
      </c>
      <c r="K90" s="5" t="s">
        <v>98</v>
      </c>
      <c r="L90" s="5">
        <v>44</v>
      </c>
      <c r="M90" s="5">
        <v>47</v>
      </c>
      <c r="N90" s="5">
        <v>91</v>
      </c>
      <c r="O90" s="5">
        <v>14</v>
      </c>
      <c r="P90" s="5">
        <f t="shared" si="0"/>
        <v>77</v>
      </c>
    </row>
    <row r="91" spans="1:16" s="8" customFormat="1" ht="18.95" customHeight="1">
      <c r="A91" s="41" t="s">
        <v>168</v>
      </c>
      <c r="B91" s="41"/>
      <c r="C91" s="41"/>
      <c r="I91" s="5">
        <v>33</v>
      </c>
      <c r="J91" s="5" t="s">
        <v>33</v>
      </c>
      <c r="K91" s="5" t="s">
        <v>99</v>
      </c>
      <c r="L91" s="5">
        <v>43</v>
      </c>
      <c r="M91" s="5">
        <v>48</v>
      </c>
      <c r="N91" s="5">
        <v>91</v>
      </c>
      <c r="O91" s="5">
        <v>10.8</v>
      </c>
      <c r="P91" s="5">
        <f t="shared" si="0"/>
        <v>80.2</v>
      </c>
    </row>
    <row r="92" spans="1:16" s="8" customFormat="1" ht="18.95" customHeight="1">
      <c r="A92" s="5" t="s">
        <v>146</v>
      </c>
      <c r="B92" s="6" t="s">
        <v>147</v>
      </c>
      <c r="C92" s="6" t="s">
        <v>148</v>
      </c>
      <c r="D92" s="6" t="s">
        <v>149</v>
      </c>
      <c r="E92" s="6" t="s">
        <v>150</v>
      </c>
      <c r="F92" s="6" t="s">
        <v>151</v>
      </c>
      <c r="H92" s="17"/>
      <c r="I92" s="5">
        <v>34</v>
      </c>
      <c r="J92" s="5" t="s">
        <v>52</v>
      </c>
      <c r="K92" s="5" t="s">
        <v>85</v>
      </c>
      <c r="L92" s="5">
        <v>47</v>
      </c>
      <c r="M92" s="5">
        <v>47</v>
      </c>
      <c r="N92" s="5">
        <v>94</v>
      </c>
      <c r="O92" s="5">
        <v>13</v>
      </c>
      <c r="P92" s="5">
        <f t="shared" si="0"/>
        <v>81</v>
      </c>
    </row>
    <row r="93" spans="1:16" s="8" customFormat="1" ht="18.95" customHeight="1">
      <c r="A93" s="5">
        <v>1</v>
      </c>
      <c r="B93" s="5" t="s">
        <v>129</v>
      </c>
      <c r="C93" s="5" t="s">
        <v>20</v>
      </c>
      <c r="D93" s="5">
        <v>37</v>
      </c>
      <c r="E93" s="5">
        <v>36</v>
      </c>
      <c r="F93" s="5">
        <v>73</v>
      </c>
      <c r="I93" s="5">
        <v>34</v>
      </c>
      <c r="J93" s="5" t="s">
        <v>102</v>
      </c>
      <c r="K93" s="5" t="s">
        <v>103</v>
      </c>
      <c r="L93" s="5">
        <v>51</v>
      </c>
      <c r="M93" s="5">
        <v>48</v>
      </c>
      <c r="N93" s="5">
        <v>99</v>
      </c>
      <c r="O93" s="5">
        <v>18</v>
      </c>
      <c r="P93" s="5">
        <f t="shared" si="0"/>
        <v>81</v>
      </c>
    </row>
    <row r="94" spans="1:16" s="8" customFormat="1" ht="18.95" customHeight="1">
      <c r="A94" s="5">
        <v>2</v>
      </c>
      <c r="B94" s="5" t="s">
        <v>131</v>
      </c>
      <c r="C94" s="5" t="s">
        <v>10</v>
      </c>
      <c r="D94" s="5">
        <v>37</v>
      </c>
      <c r="E94" s="5">
        <v>36</v>
      </c>
      <c r="F94" s="5">
        <v>73</v>
      </c>
      <c r="I94" s="5">
        <v>34</v>
      </c>
      <c r="J94" s="15" t="s">
        <v>105</v>
      </c>
      <c r="K94" s="5" t="s">
        <v>106</v>
      </c>
      <c r="L94" s="5">
        <v>46</v>
      </c>
      <c r="M94" s="5">
        <v>51</v>
      </c>
      <c r="N94" s="5">
        <v>97</v>
      </c>
      <c r="O94" s="5">
        <v>16</v>
      </c>
      <c r="P94" s="5">
        <f t="shared" si="0"/>
        <v>81</v>
      </c>
    </row>
    <row r="95" spans="1:16" s="8" customFormat="1" ht="18.95" customHeight="1">
      <c r="A95" s="5">
        <v>3</v>
      </c>
      <c r="B95" s="5" t="s">
        <v>13</v>
      </c>
      <c r="C95" s="5" t="s">
        <v>10</v>
      </c>
      <c r="D95" s="5">
        <v>36</v>
      </c>
      <c r="E95" s="5">
        <v>39</v>
      </c>
      <c r="F95" s="5">
        <v>75</v>
      </c>
      <c r="I95" s="5">
        <v>37</v>
      </c>
      <c r="J95" s="5" t="s">
        <v>48</v>
      </c>
      <c r="K95" s="5" t="s">
        <v>99</v>
      </c>
      <c r="L95" s="5">
        <v>48</v>
      </c>
      <c r="M95" s="5">
        <v>49</v>
      </c>
      <c r="N95" s="5">
        <v>97</v>
      </c>
      <c r="O95" s="5">
        <v>15.4</v>
      </c>
      <c r="P95" s="5">
        <f t="shared" si="0"/>
        <v>81.599999999999994</v>
      </c>
    </row>
    <row r="96" spans="1:16" s="8" customFormat="1" ht="18.95" customHeight="1">
      <c r="A96" s="5">
        <v>4</v>
      </c>
      <c r="B96" s="5" t="s">
        <v>132</v>
      </c>
      <c r="C96" s="5" t="s">
        <v>10</v>
      </c>
      <c r="D96" s="5">
        <v>37</v>
      </c>
      <c r="E96" s="5">
        <v>39</v>
      </c>
      <c r="F96" s="5">
        <v>76</v>
      </c>
      <c r="I96" s="5">
        <v>38</v>
      </c>
      <c r="J96" s="5" t="s">
        <v>51</v>
      </c>
      <c r="K96" s="5" t="s">
        <v>85</v>
      </c>
      <c r="L96" s="5">
        <v>47</v>
      </c>
      <c r="M96" s="5">
        <v>46</v>
      </c>
      <c r="N96" s="5">
        <v>93</v>
      </c>
      <c r="O96" s="5">
        <v>11</v>
      </c>
      <c r="P96" s="5">
        <f t="shared" si="0"/>
        <v>82</v>
      </c>
    </row>
    <row r="97" spans="1:16" s="8" customFormat="1" ht="18.95" customHeight="1">
      <c r="A97" s="5">
        <v>5</v>
      </c>
      <c r="B97" s="5" t="s">
        <v>134</v>
      </c>
      <c r="C97" s="5" t="s">
        <v>10</v>
      </c>
      <c r="D97" s="5">
        <v>40</v>
      </c>
      <c r="E97" s="5">
        <v>36</v>
      </c>
      <c r="F97" s="5">
        <v>76</v>
      </c>
      <c r="I97" s="5">
        <v>38</v>
      </c>
      <c r="J97" s="5" t="s">
        <v>110</v>
      </c>
      <c r="K97" s="5" t="s">
        <v>101</v>
      </c>
      <c r="L97" s="5">
        <v>45</v>
      </c>
      <c r="M97" s="5">
        <v>52</v>
      </c>
      <c r="N97" s="5">
        <v>97</v>
      </c>
      <c r="O97" s="5">
        <v>15</v>
      </c>
      <c r="P97" s="5">
        <f t="shared" si="0"/>
        <v>82</v>
      </c>
    </row>
    <row r="98" spans="1:16" s="8" customFormat="1" ht="18.95" customHeight="1">
      <c r="B98" s="13"/>
      <c r="C98" s="13"/>
      <c r="D98" s="13"/>
      <c r="E98" s="13"/>
      <c r="F98" s="13"/>
      <c r="G98" s="13"/>
    </row>
    <row r="99" spans="1:16" s="8" customFormat="1" ht="18.95" customHeight="1">
      <c r="B99" s="13"/>
      <c r="C99" s="13"/>
      <c r="D99" s="13"/>
      <c r="E99" s="13"/>
      <c r="F99" s="13"/>
      <c r="G99" s="13"/>
    </row>
    <row r="100" spans="1:16" s="8" customFormat="1" ht="18.95" customHeight="1">
      <c r="B100" s="13"/>
      <c r="C100" s="13"/>
      <c r="D100" s="13"/>
      <c r="E100" s="13"/>
      <c r="F100" s="13"/>
      <c r="G100" s="13"/>
    </row>
    <row r="101" spans="1:16" s="8" customFormat="1" ht="18.95" customHeight="1">
      <c r="B101" s="13"/>
      <c r="C101" s="13"/>
      <c r="D101" s="13"/>
      <c r="E101" s="13"/>
      <c r="F101" s="13"/>
      <c r="G101" s="13"/>
    </row>
    <row r="102" spans="1:16" s="8" customFormat="1" ht="18.95" customHeight="1">
      <c r="B102" s="13"/>
      <c r="C102" s="13"/>
      <c r="D102" s="13"/>
      <c r="E102" s="13"/>
      <c r="F102" s="13"/>
      <c r="G102" s="13"/>
      <c r="I102" s="41" t="s">
        <v>121</v>
      </c>
      <c r="J102" s="41"/>
      <c r="K102" s="41"/>
      <c r="L102" s="35"/>
      <c r="O102" s="13"/>
      <c r="P102" s="13"/>
    </row>
    <row r="103" spans="1:16" s="8" customFormat="1" ht="18.95" customHeight="1">
      <c r="B103" s="13"/>
      <c r="C103" s="13"/>
      <c r="D103" s="13"/>
      <c r="E103" s="13"/>
      <c r="F103" s="13"/>
      <c r="G103" s="13"/>
      <c r="I103" s="5" t="s">
        <v>122</v>
      </c>
      <c r="J103" s="6" t="s">
        <v>123</v>
      </c>
      <c r="K103" s="6" t="s">
        <v>124</v>
      </c>
      <c r="L103" s="6" t="s">
        <v>125</v>
      </c>
      <c r="M103" s="6" t="s">
        <v>126</v>
      </c>
      <c r="N103" s="6" t="s">
        <v>127</v>
      </c>
      <c r="O103" s="13"/>
      <c r="P103" s="13"/>
    </row>
    <row r="104" spans="1:16" s="8" customFormat="1" ht="18.95" customHeight="1">
      <c r="B104" s="13"/>
      <c r="C104" s="13"/>
      <c r="D104" s="13"/>
      <c r="E104" s="13"/>
      <c r="F104" s="13"/>
      <c r="G104" s="13"/>
      <c r="I104" s="5">
        <v>1</v>
      </c>
      <c r="J104" s="5" t="s">
        <v>40</v>
      </c>
      <c r="K104" s="5" t="s">
        <v>99</v>
      </c>
      <c r="L104" s="5">
        <v>38</v>
      </c>
      <c r="M104" s="5">
        <v>42</v>
      </c>
      <c r="N104" s="5">
        <v>80</v>
      </c>
      <c r="O104" s="13"/>
      <c r="P104" s="13"/>
    </row>
    <row r="105" spans="1:16" s="8" customFormat="1" ht="18.95" customHeight="1">
      <c r="B105" s="13"/>
      <c r="C105" s="13"/>
      <c r="D105" s="13"/>
      <c r="E105" s="13"/>
      <c r="F105" s="13"/>
      <c r="G105" s="13"/>
      <c r="I105" s="5">
        <v>2</v>
      </c>
      <c r="J105" s="5" t="s">
        <v>84</v>
      </c>
      <c r="K105" s="5" t="s">
        <v>85</v>
      </c>
      <c r="L105" s="5">
        <v>40</v>
      </c>
      <c r="M105" s="5">
        <v>40</v>
      </c>
      <c r="N105" s="5">
        <v>80</v>
      </c>
      <c r="O105" s="13"/>
      <c r="P105" s="13"/>
    </row>
    <row r="106" spans="1:16" s="8" customFormat="1" ht="18.95" customHeight="1">
      <c r="B106" s="13"/>
      <c r="C106" s="13"/>
      <c r="D106" s="13"/>
      <c r="E106" s="13"/>
      <c r="F106" s="13"/>
      <c r="G106" s="13"/>
      <c r="I106" s="5">
        <v>3</v>
      </c>
      <c r="J106" s="5" t="s">
        <v>118</v>
      </c>
      <c r="K106" s="5" t="s">
        <v>101</v>
      </c>
      <c r="L106" s="5">
        <v>41</v>
      </c>
      <c r="M106" s="5">
        <v>39</v>
      </c>
      <c r="N106" s="5">
        <v>80</v>
      </c>
      <c r="O106" s="13"/>
      <c r="P106" s="13"/>
    </row>
    <row r="107" spans="1:16" s="8" customFormat="1" ht="18.95" customHeight="1">
      <c r="B107" s="13"/>
      <c r="C107" s="13"/>
      <c r="D107" s="13"/>
      <c r="E107" s="13"/>
      <c r="F107" s="13"/>
      <c r="G107" s="13"/>
      <c r="I107" s="5">
        <v>4</v>
      </c>
      <c r="J107" s="5" t="s">
        <v>115</v>
      </c>
      <c r="K107" s="5" t="s">
        <v>101</v>
      </c>
      <c r="L107" s="5">
        <v>42</v>
      </c>
      <c r="M107" s="5">
        <v>38</v>
      </c>
      <c r="N107" s="5">
        <v>80</v>
      </c>
      <c r="O107" s="13"/>
      <c r="P107" s="13"/>
    </row>
    <row r="108" spans="1:16" s="8" customFormat="1" ht="18.95" customHeight="1">
      <c r="B108" s="13"/>
      <c r="C108" s="13"/>
      <c r="D108" s="13"/>
      <c r="E108" s="13"/>
      <c r="F108" s="13"/>
      <c r="G108" s="13"/>
      <c r="I108" s="5">
        <v>5</v>
      </c>
      <c r="J108" s="5" t="s">
        <v>113</v>
      </c>
      <c r="K108" s="5" t="s">
        <v>99</v>
      </c>
      <c r="L108" s="5">
        <v>40</v>
      </c>
      <c r="M108" s="5">
        <v>42</v>
      </c>
      <c r="N108" s="5">
        <v>82</v>
      </c>
      <c r="O108" s="13"/>
      <c r="P108" s="13"/>
    </row>
    <row r="109" spans="1:16" s="8" customFormat="1" ht="18.95" customHeight="1">
      <c r="B109" s="13"/>
      <c r="C109" s="13"/>
      <c r="D109" s="13"/>
      <c r="E109" s="13"/>
      <c r="F109" s="13"/>
      <c r="G109" s="13"/>
    </row>
  </sheetData>
  <mergeCells count="47">
    <mergeCell ref="I50:I52"/>
    <mergeCell ref="J50:J52"/>
    <mergeCell ref="I57:L57"/>
    <mergeCell ref="I42:I44"/>
    <mergeCell ref="J42:J44"/>
    <mergeCell ref="I46:I48"/>
    <mergeCell ref="J46:J48"/>
    <mergeCell ref="I38:I40"/>
    <mergeCell ref="J38:J40"/>
    <mergeCell ref="I22:I24"/>
    <mergeCell ref="J22:J24"/>
    <mergeCell ref="I26:I28"/>
    <mergeCell ref="I30:I32"/>
    <mergeCell ref="J30:J32"/>
    <mergeCell ref="J26:J28"/>
    <mergeCell ref="I102:K102"/>
    <mergeCell ref="B30:B32"/>
    <mergeCell ref="A30:A32"/>
    <mergeCell ref="B18:B20"/>
    <mergeCell ref="A14:A16"/>
    <mergeCell ref="B26:B28"/>
    <mergeCell ref="A18:A20"/>
    <mergeCell ref="A22:A24"/>
    <mergeCell ref="B22:B24"/>
    <mergeCell ref="A26:A28"/>
    <mergeCell ref="B14:B16"/>
    <mergeCell ref="I14:I16"/>
    <mergeCell ref="J14:J16"/>
    <mergeCell ref="I18:I20"/>
    <mergeCell ref="J18:J20"/>
    <mergeCell ref="I34:I36"/>
    <mergeCell ref="A1:P1"/>
    <mergeCell ref="A2:P2"/>
    <mergeCell ref="A3:P3"/>
    <mergeCell ref="A57:C57"/>
    <mergeCell ref="A91:C91"/>
    <mergeCell ref="A10:A12"/>
    <mergeCell ref="B6:B8"/>
    <mergeCell ref="C4:H4"/>
    <mergeCell ref="A6:A8"/>
    <mergeCell ref="B10:B12"/>
    <mergeCell ref="K4:P4"/>
    <mergeCell ref="I6:I8"/>
    <mergeCell ref="J6:J8"/>
    <mergeCell ref="I10:I12"/>
    <mergeCell ref="J10:J12"/>
    <mergeCell ref="J34:J36"/>
  </mergeCells>
  <phoneticPr fontId="1"/>
  <printOptions horizontalCentered="1"/>
  <pageMargins left="0.19" right="0" top="0" bottom="0" header="0" footer="0"/>
  <pageSetup paperSize="9" scale="87" orientation="portrait" verticalDpi="200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155回成績表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中部ゴルフ練習場連盟</dc:creator>
  <cp:lastModifiedBy>RYOTA</cp:lastModifiedBy>
  <cp:lastPrinted>2014-06-25T02:00:45Z</cp:lastPrinted>
  <dcterms:created xsi:type="dcterms:W3CDTF">2014-03-25T06:18:08Z</dcterms:created>
  <dcterms:modified xsi:type="dcterms:W3CDTF">2014-06-25T02:12:20Z</dcterms:modified>
</cp:coreProperties>
</file>